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53222"/>
  <mc:AlternateContent xmlns:mc="http://schemas.openxmlformats.org/markup-compatibility/2006">
    <mc:Choice Requires="x15">
      <x15ac:absPath xmlns:x15ac="http://schemas.microsoft.com/office/spreadsheetml/2010/11/ac" url="E:\Downloads\"/>
    </mc:Choice>
  </mc:AlternateContent>
  <bookViews>
    <workbookView xWindow="0" yWindow="0" windowWidth="20490" windowHeight="8400"/>
  </bookViews>
  <sheets>
    <sheet name="PM CORTE 31-12-19" sheetId="1" r:id="rId1"/>
    <sheet name="Hoja1" sheetId="2" r:id="rId2"/>
    <sheet name="Hoja2" sheetId="3" r:id="rId3"/>
  </sheets>
  <definedNames>
    <definedName name="_xlnm._FilterDatabase" localSheetId="0" hidden="1">'PM CORTE 31-12-19'!$A$8:$M$93</definedName>
    <definedName name="_Hlk109927870" localSheetId="0">Hoja2!$A$1</definedName>
  </definedNames>
  <calcPr calcId="162913"/>
</workbook>
</file>

<file path=xl/calcChain.xml><?xml version="1.0" encoding="utf-8"?>
<calcChain xmlns="http://schemas.openxmlformats.org/spreadsheetml/2006/main">
  <c r="G6" i="2" l="1"/>
  <c r="G4" i="2"/>
  <c r="G3" i="2"/>
  <c r="E9" i="2"/>
</calcChain>
</file>

<file path=xl/sharedStrings.xml><?xml version="1.0" encoding="utf-8"?>
<sst xmlns="http://schemas.openxmlformats.org/spreadsheetml/2006/main" count="528" uniqueCount="436">
  <si>
    <t>Fecha Emisión</t>
  </si>
  <si>
    <t>Pagina</t>
  </si>
  <si>
    <t>No. HALLAZGO</t>
  </si>
  <si>
    <t xml:space="preserve">DESCRIPCION DEL HALLAZGO </t>
  </si>
  <si>
    <t>ACCION CORRECTIVA</t>
  </si>
  <si>
    <t>RESPONSABLES</t>
  </si>
  <si>
    <t>CRONOGRAMA DE EJECUCION</t>
  </si>
  <si>
    <t>METAS CUANTIFICABLES</t>
  </si>
  <si>
    <t>INDICADORES DE CUMPLIMIENTO</t>
  </si>
  <si>
    <t>OBSERVACIONES</t>
  </si>
  <si>
    <t xml:space="preserve">ENTIDAD:    </t>
  </si>
  <si>
    <t>ALCALDIA DE IBAGUE</t>
  </si>
  <si>
    <t xml:space="preserve"> VIGENCIA EVALUADA:   2020</t>
  </si>
  <si>
    <t xml:space="preserve">   PLAN DE MEJORAMIENTO</t>
  </si>
  <si>
    <t>Código</t>
  </si>
  <si>
    <t xml:space="preserve">Versión </t>
  </si>
  <si>
    <t xml:space="preserve">de </t>
  </si>
  <si>
    <t>ACCIÓN CORRECTIVA</t>
  </si>
  <si>
    <t>CRONOGRAMA DE EJECUCIÓN</t>
  </si>
  <si>
    <t>Circular Socializada / Circular Proyectada</t>
  </si>
  <si>
    <t>Director de Tesorería</t>
  </si>
  <si>
    <t>Alcalde</t>
  </si>
  <si>
    <t>7</t>
  </si>
  <si>
    <t>130.01.P02.F27</t>
  </si>
  <si>
    <t>21/12/2020</t>
  </si>
  <si>
    <t>PERIODO DE EJECUCION : 25/05/21 al 31/12/21</t>
  </si>
  <si>
    <t>FECHA DE SUSCRIPCION : 25/05/21</t>
  </si>
  <si>
    <t>HALLAZGO ADMINISTRATIVO No.01
Gestión Financiera Contable: Hechos económicos en la facturación de cartera de la administración Central que se genera un consecutivo que fue doblemente generado por PISAMI, y no subió plano porque corresponde al mismo consecutivo, que genero dos razones tributarias totalmente diferentes. - cuenta 130507</t>
  </si>
  <si>
    <t>DIRECTORA DE RENTAS
SECRETARIA DE LAS TIC
DIRECTOR TESORERIA</t>
  </si>
  <si>
    <t>25/05/21 al 31/12/21</t>
  </si>
  <si>
    <t xml:space="preserve">HALLAZGO ADMINISTATIVO No.02:
Gestión Financiera Contable: Pagos que realizan terceros y no se tiene identificado el tercero ni el concepto de tal manera que se pueda incorporar dichos recursos tanto a la renta como a la contabilidad- cuenta 130507
</t>
  </si>
  <si>
    <t>Emitir una circular de forma mensual a los bancos solicitando el envío de las notas contables en los primeros 15 días del mes siguiente  al registro de la operación, que contenga el NIT y/o C.C. de quien efectúa la transacción</t>
  </si>
  <si>
    <t xml:space="preserve">
DIRECTOR TESORERIA</t>
  </si>
  <si>
    <t>01/06/21 al 31/12/21</t>
  </si>
  <si>
    <t xml:space="preserve">HALLAZGO ADMINISTRATIVO No.03 GESTION FINANCIERA CONTABLE:
 descuentos financieros pendientes de recaudo de las cuentas de Tesorería del municipio de Ibagué -cuenta 138490
</t>
  </si>
  <si>
    <t>Se efectuará la depuración de la cuenta contable 138490,  continuando con el cobro persuasivo a las entidades bancarias,  que generen gastos financieros para la Administración y se remitirá a la  Grupo Cobro Coactivo para iniciar el proceso judicial pertinente.</t>
  </si>
  <si>
    <t>DIRECTOR TESORERIA</t>
  </si>
  <si>
    <t>Valor recuperado/valor total determinado a recuperar</t>
  </si>
  <si>
    <t xml:space="preserve">HALLAZGO ADMINISTRATIVO No.04 GESTION FINANCIERA CONTABLE: irregularidades en el pago de la cuenta 13849001
 </t>
  </si>
  <si>
    <t>Realizar el ajuste contable aplicando lo establecido en el marco Normativo para Entidades del Gobierno</t>
  </si>
  <si>
    <t>DIRECTOR DE CONTABILIDAD</t>
  </si>
  <si>
    <t>Numero de  Comprobantes de contabilidad realizados/Numero de  Comprobantes de contabilidad programado.</t>
  </si>
  <si>
    <t>HALLAZGO ADMINISTRATIVO No.05. GESTION FINANCIERA CONTABLE. SE REGISTRA IRREGULARIDAD EN LA CUENTA 130507 Y 13851401 POR SE REGISTRA EL TERCERO CON EL NIT DEL MUNICIPIO DE IBAGUE.</t>
  </si>
  <si>
    <t xml:space="preserve">DIRECTOR RECURSOS FISICOS
DIRECTOR DE  CONTABILIDAD
DIRECTORA DE RENTAS
SECRETARIA DE LAS TIC
</t>
  </si>
  <si>
    <t>HALLAZGO ADMINISTRATIVO No.06
GESTIÓN FINANCIERA CONTABLE. DEFICIENTE Y INEFICAZ GESTIÓN DE COBRO DE CARTERA DE LOS IMPUESTO PREDIAL UNIFICADO E INDUSTRIA Y COMERCIO. (A).</t>
  </si>
  <si>
    <t>DIRECTOR DE TESORERIA
DIRECTOR DE RENTAS</t>
  </si>
  <si>
    <t>EXPEDIENTES CON NOTIFICACION DE MANDAMIENTO DE PAGO/EXPEDIENTES REMITIDOS DE DIRECCION DE RENTAS A GRUPO COBRO COACTIVO</t>
  </si>
  <si>
    <t xml:space="preserve">HALLAZGO ADMINISTRATIVO No.07:
GESTION FINANCIERA CONTABLE:
IRREGULARIDADES DE LA CUENTA 13849004 EMBARGOS JUDICIALES
 </t>
  </si>
  <si>
    <t>DIRECTOR DE TESORERIA</t>
  </si>
  <si>
    <t xml:space="preserve">100% de los registros 
de embargos </t>
  </si>
  <si>
    <t>valor depurado cuenta contable 13849004
/valor total a identificar de la cuenta contable13849004</t>
  </si>
  <si>
    <t xml:space="preserve">HALLAZGO ADMINISTRATIVO No.08
IRREGULARIDADES EN LA CUENTA 1386 DETERIORO ACUMULADO
</t>
  </si>
  <si>
    <t>DIRECTOR 
DE CONTABILIDAD</t>
  </si>
  <si>
    <t>01/06/2021 a 31/12/2021</t>
  </si>
  <si>
    <t>GESTION HALLAZGO ADMINISTRATIVO No.09.  GESTION FINANCIERA CONTABLE: SE PRESENTA IRREGULARIDAD EN LA TITULARIZACION DE ALGUNOS BIENES QUE EL MUNICIPIO QUE FUERON CEDIDOS A INFIBAGUE Y BANCO INMOBILIARTIO GESTORA URBANA Y FICHA CATASTRAL 010101640039000 CUENTA 1605</t>
  </si>
  <si>
    <t xml:space="preserve">DIRECTOR DE RECUSOS FISICOS
DIECTOR DE RENTAS
DIRECTOR DE TESORERIA
DIRECTOR GRUPO COBRO COACIVO
</t>
  </si>
  <si>
    <t xml:space="preserve">HALLAZGO ADMINISTRATIVO No 10 GESTION FINANCIERA CONTABLE:
MAYOR VALOR CAUSADO EN LA CUENTA 1385 CARTERA IPU.
</t>
  </si>
  <si>
    <t xml:space="preserve">DIRECTOR DE RECUSOS FISICOS
DIRECTOR DE TESORERIA -  DIRECTOR GRUPO DE COBRO COACTIVO
DIRECTOR DE RENTAS  
</t>
  </si>
  <si>
    <t xml:space="preserve">HALLAZGO ADMINISTRATIVO No.11. 
GESTION FINANCIERA CONTABLE; IRREGULARIDAD EN EL REGISTRO DE LAS INSTITUCIONES EDUCATIVAS- 1640
</t>
  </si>
  <si>
    <t>DIRECTOR DE CONTABILIDAD   
Y DIRECTOR DE TESORERIA</t>
  </si>
  <si>
    <t>Número de mesas de trabajo realizadas /Número  Mesas de trabajo programadas</t>
  </si>
  <si>
    <t>HALLAZGO ADMINISTRATIVO No.12.
GESTION FINANCIERA CONTABLE; IRREGULARIDAD EN EL REGISTRO DE LAS SEDES DE LAS I.E. CUENTA 164009</t>
  </si>
  <si>
    <t>DIRECTOR 
CONTABILIDAD</t>
  </si>
  <si>
    <t xml:space="preserve">HALLAZGO ADMINISTRATIVO No.13.
GESTION FINANCIERA CONTABLE; NO SE OBSERVA REGISTRA DE LO CONTEMPLADO EN EL ARTICULO 316 DEL DECRETO 823 DE 2014 CUENTA 1908
</t>
  </si>
  <si>
    <t>Realizar 6 mesas de trabajo a fin de conciliar con el banco inmobiliario Gestora Urbana los recursos entregados en administración, para la depuración de la cuenta 1908 RECURSOS ENTREGADOS EN ADMINISTRCION.</t>
  </si>
  <si>
    <t>DIRECTOR
DE CONTABILIDAD</t>
  </si>
  <si>
    <t>Número de mesas realizadas/Número de mesas programadas</t>
  </si>
  <si>
    <t xml:space="preserve">HALLAZGO ADMINISTRATIVO No.14. 
GESTION FINANCIERA CONTABLE: IRREGULARIDADES EN LA CUENTA 2407 RECAUDO DE TERCEROS CON EL NIT DEL MUNICIPIO DE IBAGUE
</t>
  </si>
  <si>
    <t>Realizar un ajuste contable aplicando lo establecido en el marco Normativo para Entidades del Gobierno</t>
  </si>
  <si>
    <t xml:space="preserve">HALLAZGO ADMINISTRATIVO No.15 
 GESTION FINANCIERA CONTABLE: IRREGULARIDADES EN LA CAUSACION DE LOS SERVICIOS PUBICOS DE CELSIA E IBAL – CUENTA 24905101
</t>
  </si>
  <si>
    <t xml:space="preserve">
DIRECTOR DE RECURSOS FISICOS
DIRECTOR DE  CONTABILIDAD</t>
  </si>
  <si>
    <t>25/05/2021 al 31/12/2021</t>
  </si>
  <si>
    <t xml:space="preserve">solicitudes realizadas/contratos  suscritos
</t>
  </si>
  <si>
    <t xml:space="preserve">HALLAZGO ADMINISTRATIVO No.16. 
GESTION FINANCIERA CONTABLE:
MAYOR VALOR CAUSADO EN LAS CESANTIAS CUENTA 251102
 </t>
  </si>
  <si>
    <t>Realizar 6 Mesas de trabajo para conciliar lo relacionado con  la información de la cuenta 251102, registrado por la oficina de Nomina, lo que se paga en tesorería y lo que queda registrado en contabilidad.</t>
  </si>
  <si>
    <t>DIRECTOR DE  TALENTO HUMANO
DIRECTOR DE CONTABILIDAD</t>
  </si>
  <si>
    <t>Número de mesas de trabajo realizadas / Número de mesas de trabajo programadas</t>
  </si>
  <si>
    <t xml:space="preserve">HALLAZGO ADMINISTRATIVO No.17. 
GESTION FINANCIERA CONTABLE: REGISTRO DE HECHOS ECONOMICOS SIN SOPORTES CUENTA 29020101 REVISADA LA CUENTA 29020101 RECURSOS RECIBIDOS EN ADMINISTRACION.
</t>
  </si>
  <si>
    <t>Realizar un informe de seguimiento y verificación de soportes de los saldos por terceros del Banco Agrario de Colombia S.A. por $500.000.000,  la Corporación Autónoma Regional del Tolima – Cortolima por la suma de $650.000.000, con el fin de establecer la cobrabilidad o prescripción de estos valores, efectuando los ajustes contable a que haya lugar.</t>
  </si>
  <si>
    <t>Número de informes realizados/Número de informes programados</t>
  </si>
  <si>
    <t>HALLAZGO ADMINISTRATIVO No.18 GESTION FINANCIERA CONTABLE:
IRREGULARIDADES EN LA REVELACIONES Y NOTAS A LOS ESTADOS</t>
  </si>
  <si>
    <t>No de Cuentas depuradas y reveladas adecuadamente/ No total de cuentas del Estado Financiero.</t>
  </si>
  <si>
    <t>PERIODO DE EJECUCION : 01/01/2020 AL 31/12/2021</t>
  </si>
  <si>
    <t xml:space="preserve"> VIGENCIA EVALUADA:   2016-2019</t>
  </si>
  <si>
    <t>FECHA DE SUSCRIPCION : 13/01/2021</t>
  </si>
  <si>
    <t>01/01/2021 - 28/02/2021</t>
  </si>
  <si>
    <t>1. UNA CIRCULAR EMITIDA 
2. EL 100% de los documentos de los expedientes contractuales publicados en la plataforma SECOP II conforme a la normatividad vigente</t>
  </si>
  <si>
    <t xml:space="preserve">UNA CIRCULAR. 
Contratos y/o convenios con la totalidad de los informes de ejecución y supervisión publicados / Contratos y/o convenios suscritos. </t>
  </si>
  <si>
    <t>Secretario de Infraestructura</t>
  </si>
  <si>
    <t>01/01/2021 - 31/12/2021</t>
  </si>
  <si>
    <t>Certificados</t>
  </si>
  <si>
    <t>Recurso solicitado / Recurso asignado</t>
  </si>
  <si>
    <t>Gestión Contractual: Irregularidades en la trazabilidad en los
siguientes expedientes contractuales: No.1986 de 2017, contrato No. 2359 de 2018, contrato No.1776 de 2018 y contrato No. 1988 de 2017.</t>
  </si>
  <si>
    <t>Jefe Oficina de Contratación
Secretario de Infraestructura</t>
  </si>
  <si>
    <t>01/01/2021 - 04/30/2021</t>
  </si>
  <si>
    <t>Gestión Contractual: Irregularidades en la ejecución del convenio
No.184 de 2016.</t>
  </si>
  <si>
    <t>Circularizar a las Instituciones Educativas, que tienen bajo su responsabilidad herramientas tecnológicas que fueron dadas en calidad de préstamo a los estudiantes,  para que se hagan efectivas las pólizas en caso de perdida, daño o deterioro, La secretaria de Educación, hará seguimiento al  cumplimiento de la circular.</t>
  </si>
  <si>
    <t>Secretaria de Educación</t>
  </si>
  <si>
    <t>01/01/2021-31/12/2021</t>
  </si>
  <si>
    <t>100% de las instituciones educativas atendidas</t>
  </si>
  <si>
    <t># de instituciones educativas /total de tablets entregadas</t>
  </si>
  <si>
    <t>Gestión Contractual: No se observan en el expediente del contrato No.1997 de 2017, las consignaciones y estampillas de procultura  y proancianos de la adición según acta 22 de octubre de 2018.</t>
  </si>
  <si>
    <t>01/01/2021 - 31/01/2021</t>
  </si>
  <si>
    <t xml:space="preserve">consignación del valor total de las estampillas de los contratos y/o convenios celebrados durante la presente vigencia
</t>
  </si>
  <si>
    <t xml:space="preserve">valor Total estampillas pagadas  / Total estampillas archivadas en el expediente contractual
</t>
  </si>
  <si>
    <t>pólizas que representan la constitución de la garantía del valor de los contratos y/o convenios celebrados durante la presente vigencia</t>
  </si>
  <si>
    <t>Gestión Contractual: faltante de obra en el contrato 2359 de 2018.</t>
  </si>
  <si>
    <t>Supervisor e interventor        Secretario de Infraestructura</t>
  </si>
  <si>
    <t>01/03/2021-31/12/2021</t>
  </si>
  <si>
    <t>Pre-acta, Planos record, actas parciales y/o finales</t>
  </si>
  <si>
    <t>Cantidad contratada / Cantidad ejecutada</t>
  </si>
  <si>
    <t>Gestión Contractual: No se evidencia en el expediente contractual las estampillas procultura y proancianos de la adición realizada en el contrato 2359 de 2018.</t>
  </si>
  <si>
    <t>Gestión Contractual: Se evidencia menor valor consignado de las
estampillas proancianos y procultura correspondiente a la adición No.1 del contrato  No.1987 de 2017.</t>
  </si>
  <si>
    <t>Componente de Gestión/legalidad: El Municipio de Ibagué suscribió contratos de empréstitos acordes a lo autorizado por el Concejo Municipal de Ibagué en los Acuerdos 018 de 2016 y Acuerdos 007 de 2017, observándose que dichos recursos no fueron desembolsados en su totalidad.</t>
  </si>
  <si>
    <t>01 de Enero de 2021 a 31 de Diciembre de 2021</t>
  </si>
  <si>
    <t>Oficio de Notificación de plazos para los desembolsos de créditos</t>
  </si>
  <si>
    <t>No. De Oficios radicados de Notificación de plazos de desembolsos / No de Oficios presupuestados de Notificación de plazos de desembolsos</t>
  </si>
  <si>
    <t>Componente de Gestión/legalidad: Presuntas irregularidades al artículo cuarto de los Acuerdos de No.018 de 2016, No.007 de 2016, No.007 de 2017 y No.024 de 2018.</t>
  </si>
  <si>
    <t xml:space="preserve">Oficio de Notificación de plazos para la presentación de informes al Concejo Municipal </t>
  </si>
  <si>
    <t>No. De Oficios de Notificación radicados de plazos para la presentación de informes / No de Oficios de notificación presupuestados de plazos para la presentación de informes.</t>
  </si>
  <si>
    <t>Componente Financiero/ Gestión Presupuestal: Se observan
irregularidades en la aplicación del Acuerdo 005 de 13 de marzo de 2019.</t>
  </si>
  <si>
    <t xml:space="preserve">1.Definir la correcta interpretación del acuerdo, para cada tipo de impuesto. </t>
  </si>
  <si>
    <t xml:space="preserve">Director de Rentas
</t>
  </si>
  <si>
    <t>26 de Febrero de 2021</t>
  </si>
  <si>
    <t>Un Memorando con la explicación detallada del acuerdo 005/2019</t>
  </si>
  <si>
    <t>% de ejecución de las actividades*100/  4 acciones correctivas y preventivas programadas</t>
  </si>
  <si>
    <t>1 de Marzo a septiembre  30 de 2021</t>
  </si>
  <si>
    <t>Dos archivos con el resultado de los cruces de información uno por ICA y uno de PREDIAL</t>
  </si>
  <si>
    <t>3. Definir el procedimiento de cobro, si a ello hubiere lugar</t>
  </si>
  <si>
    <t>Secretario de Hacienda</t>
  </si>
  <si>
    <t>1/10/2021 al 31/12/2021</t>
  </si>
  <si>
    <t>Acto Administrativo</t>
  </si>
  <si>
    <t>4. En adelante definir las responsabilidades de cada una de las dependencias que intervienen en la aplicación de los acuerdos que tengan relación con alivios tributarios en materia de ICA y Predial, partiendo del documento de delegación del Alcalde.</t>
  </si>
  <si>
    <t>A partir del 4/1/2021</t>
  </si>
  <si>
    <t>Documento que contempla las responsabilidades</t>
  </si>
  <si>
    <t>N´- de documentos de delegación a Hacienda*100/No. De acuerdos de alivios tributarios vigencia 2021</t>
  </si>
  <si>
    <t xml:space="preserve"> No. de  mesas de trabajo realizadas /6 de  mesas de trabajo programadas</t>
  </si>
  <si>
    <t>N° de  mesas de trabajo realizadas/N°6 mesas de trabajo programadas</t>
  </si>
  <si>
    <t xml:space="preserve">Al momento de suscribir los contratos de arrendamiento, realizar 57 solicitudes a través de correo electrónico a los contratista  en relación con los recibos tanto de celsia como del ibal para vincularnos al plan corporativo a cargo de la Alcaldía de Ibagué con cada uno de los proveedores de servicios
</t>
  </si>
  <si>
    <t>Gestión Contractual: No se observa en el expediente contractual las pólizas correspondientes a la adición de fecha 22 de octubre de 2018 del contrato No.1997 de 2017, en el convenio No. 1627 de 2017</t>
  </si>
  <si>
    <t>SECRETARIA DE SALUD MUNICIPAL</t>
  </si>
  <si>
    <t>REPRESENTANTE LEGAL:   JOHANA XIMENA ARANDA RIVERA</t>
  </si>
  <si>
    <t>PERIODO DE EJECUCION : ENERO A MARZO 2021</t>
  </si>
  <si>
    <t xml:space="preserve"> VIGENCIA EVALUADA:   JUNIO A DICIEMBRE 2020</t>
  </si>
  <si>
    <t>FECHA DE SUSCRIPCION : ENERO 06 DE 2021</t>
  </si>
  <si>
    <t>Hallazgo No. 01</t>
  </si>
  <si>
    <t xml:space="preserve">HALLAZGO ADMINISTRATIVO No. 01: Gestión Contractual.      Faltante de Estampillas físicas en el Contrato de Prestación de Servicios No. 672 de 2020 cuyo objeto fue
“PRESTACIÓN DE SERVICIOS FÚNEBRES CORRESPONDIENTES A CREMACIÓN Y
DISPOSICIÓN FINAL DE CADÁVERES A PACIENTES POSITIVOS EN CONDICIÓN DE
VULNERABILIDAD AL VIRUS COVID-19”, se legalizó y dio inicio a su ejecución, pese a
no haberse aportado las estampillas correspondientes, puesto que se evidencia que el
contratista realizó el pago las estampillas por el valor correspondiente, cómo se observa
en los soportes de pago, sin embargo, no obran dentro del expediente las estampillas
físicas, incumpliendo lo establecido en la Cláusula Quince (15) de la minuta contractual.                   </t>
  </si>
  <si>
    <t>Emitir un memorando dirigido a funcionarios Referente o de Planta de la Secretaria de Salud Municipal, que tenga a cargo la supervisión  de contratos y/ o convenios suscritos por esta dependencia, para dar cumplimiento estricto al manual de supervisión e interventoría, Código: MAN-GC-02, Fecha: 2019/10/30 , sin perjuicios de las actualizaciones a que haya lugar.</t>
  </si>
  <si>
    <t xml:space="preserve">Jurídico y Secretaría de Salud </t>
  </si>
  <si>
    <t>30 de Enero 2021</t>
  </si>
  <si>
    <t>1 memorando</t>
  </si>
  <si>
    <t>Hallazgo No. 02</t>
  </si>
  <si>
    <t>HALLAZGO ADMINISTRATIVO No. 02: Gestión Contractual.  Dentro del Contrato de Prestación de Servicios No.672 de 2020 cuyo objeto fue
“PRESTACIÓN DE SERVICIOS FÚNEBRES CORRESPONDIENTES A CREMACIÓN Y
DISPOSICIÓN FINAL DE CADÁVERES A PACIENTES POSITIVOS EN CONDICIÓN DE
VULNERABILIDAD AL VIRUS COVID-19”, se autorizó el segundo pago al contratista sin
haberse aportado la totalidad de los documentos exigidos para tal fin, al no obrar informe
de supervisión, acta parcial o certificado de recibo a satisfacción, incumpliendo lo
establecido en la Cláusula Sexta de la Minuta Contractual.</t>
  </si>
  <si>
    <t>19 de febrero 2021</t>
  </si>
  <si>
    <t>evidencias asistencia  capacitación virtual</t>
  </si>
  <si>
    <t>capacitación programada /capacitación Ejecutada</t>
  </si>
  <si>
    <t>Hallazgo No. 03</t>
  </si>
  <si>
    <t>HALLAZGO ADMINISTRATIVO No. 03: Gestión Contractual.   Dentro del Contrato de Comisión No.704 de 2020 cuyo objeto fue “COMPRAVENTA DE
ELEMENTOS DE PROTECCIÓN PERSONAL, BIOMEDICOS, ASEO Y OTROS PARA
PREVENIR, CONTENER Y MITIGAR LOS EFECTOS DE LA PANDEMIA DEL
CORONAVIRUS COVID-19”, se legalizó y se dio inicio a su ejecución, pese a no haberse
aportado las estampillas correspondientes, puesto que se evidencia en el expediente las
siguientes inconsistencias en cuanto al cumplimiento y presentación de las estampillas.</t>
  </si>
  <si>
    <t xml:space="preserve">
Se envía circulares No.11 del 10 de febrero de 2021, 00025 del 08 de julio de 2021, memorando 9514 del 03 de marzo de 2021, para Ordenadores del gasto, jefes de oficina, directores y supervisores, reiterando las obligaciones como supervisores en la publicación de la información en el SECOP II, recordando que la oficina de contratación es responsable hasta la publicación del acta de legalización en el SECOP II y PISAM.  Según certificación de fecha 30 de junio de 2021, a los expedientes contractuales mencionados en el hallazgo se les aplico el procedimiento de gestión documental (ordenación, clasificación, depuración, foliación y rotulación) cumpliendo con la ley 594 de 2000. CUMPLIMIENTO 100% , 
</t>
  </si>
  <si>
    <t xml:space="preserve">Gestión Contractual: Irregularidades en la publicación en el SECOP  Convenio No.1291 de 2016, contrato No.1986 de 2017, convenio No. 184 de 2016.
 </t>
  </si>
  <si>
    <t>Numero de facturas  no duplicas / Número de facturas generadas</t>
  </si>
  <si>
    <t>Circulares enviadas/ 7 circular por enviar</t>
  </si>
  <si>
    <t xml:space="preserve">Realizar 6 mesas de trabajo  para generar el levantamiento de información, análisis de requerimientos, definición de procesos y procedimientos con el  objeto de tener la contabilidad  integrada por terceros .
</t>
  </si>
  <si>
    <t xml:space="preserve">Teniendo en cuenta que se esta adelantando el proceso para la dotación de equipos que busca dar inicio al proceso de escaneo de expedientes para subir al módulo de gestión de cartera diseñado para la causación y cobro de las rentas del municipio, se han identificado 2800 procesos de la cartera de ICA y 1826 procesos de la cartera de PREDIAL a los que se les va a continuar el impulso procesal, así como la cartera nueva de ICA que asciende a 1600 procesos y 11400 de la cartera de PREDIAL, a los cuales se les realizarán las actuaciones respectivas para su cargue en el sistema y así se pueda llevar el control sobre las alertas de caducidad y  prescripción de los impuestos, realizando las actuaciones pertinentes y así se tendrá control sobre el estado procesal de todos los expedientes que inician desde la dirección de rentas y posteriormente se trasladan  a la  Dirección de Tesorería - Grupo de Cobro Coactivo. </t>
  </si>
  <si>
    <t>Se realizará la depuración de la cuenta contable 13849004 EMBARGOS JUDICIALES y se remitirán a la Dirección de Contabilidad los ajustes correspondientes</t>
  </si>
  <si>
    <t>Implementar un procedimiento para el manejo contable del deterioro de cartera y ajustar la política contable  conforme al marco normativo para entidades del gobierno.</t>
  </si>
  <si>
    <t>Procedimiento implementado/procedimiento a implementar</t>
  </si>
  <si>
    <t xml:space="preserve">Realizar seis (6) mesas de trabajo  para generar el levantamiento de información, análisis de requerimientos, definición de procesos y procedimientos con el objeto de tener la contabilidad integrada por terceros.  De igual manera  
La Dirección de Recursos Físicos, realizará  solicitud escrita ante el Instituto Agustín Codazzi mediante el cual se pretende cambiar el uso de suelo o la destinación del inmueble con el fin de no generar cartera y con posterioridad realizar la escrituración del inmueble identificado con la ficha catastral 010101640039000 
</t>
  </si>
  <si>
    <t>La Dirección de Recursos Físicos, realizará  solicitud escrita ante el Instituto Agustín Codazzi mediante el cual se pretende cambiar el uso de suelo o la destinación del inmueble con el fin de no generar cartera y con posterioridad realizar la escrituración del inmueble</t>
  </si>
  <si>
    <t xml:space="preserve"> Acto administrativo expedido/ Solicitud Acto Administrativo  </t>
  </si>
  <si>
    <t>Realizar 3 mesas de trabajo para el  seguimiento a la ejecución del convenio No 1291 del 3 de octubre de 2016 para establecer origen y manejo de los recursos de dicho convenio y así mismo los recursos que se destinaron para el proyecto de los recursos del crédito con el fin de establecer los ajustes que haya a lugar así como realizar seguimiento a las fiducias  constituidas con dichos recursos.</t>
  </si>
  <si>
    <t>Efectuar seguimiento para definir  la titularidad  y afectación contable de las cinco  Instituciones Educativas mencionadas en el hallazgo.</t>
  </si>
  <si>
    <t>Informe de Seguimiento a cada I.E/Total Instituciones Educativas definidas en el hallazgo</t>
  </si>
  <si>
    <t>REPRESENTANTE LEGAL:   Andrés Fabián Hurtado Barrera</t>
  </si>
  <si>
    <t>1. Ajuste al aplicativo PISAMI de industria y comercio para minimizar el riesgo de duplicidad de la facturación implementando una secuencia de orden en la opción de generación de la auto declaración, además se realizará el seguimiento a las Entidades financieras para la entrega oportuna de los archivos planos en el formato Asobancaria definido por parte del área de ingresos de tesorería e Implementando el desarrollo de WEB SERVICE con todas las Entidades financieras recaudadoras.</t>
  </si>
  <si>
    <t>Efectuar las revelaciones requeridas por las normas contables aplicables en desarrollo de un plan de trabajo tendiente a depurar, sanear y establecer el origen, los movimientos, el saldo final de cada una de las cuentas y validar si estos están soportados, de modo tal que refleje todos los hechos económicos que afecten los Estados Financieros.</t>
  </si>
  <si>
    <t>Jefe Oficina de Contratación
Secretario de Infraestructura
Secretario de Educación</t>
  </si>
  <si>
    <t>Una vez se conozca el acuerdo municipal la Secretaria de Hacienda municipal hará la incorporación al presupuesto de la partida aprobada para ese año de la vigencia, garantizando con ello la ejecución del convenio y/o contrato.</t>
  </si>
  <si>
    <t xml:space="preserve">
1. La Oficina de contratación hará revisión física de los documentos que se encuentran en los expedientes auditados para generar actualización de archivos y requerirá a los supervisores de los contratos para que alleguen a la oficina de contratación, la totalidad de soportes relacionados con la ejecución contractual para que reposen en el archivo físico. Se reiterará una circular para los ordenadores del gasto y supervisores en cuanto a que se debe allegar de manera oportuna toda la documentación original que se genere en  la ejecución del objeto contractual.</t>
  </si>
  <si>
    <t xml:space="preserve"> expedientes  contractuales cumplimiento con 100% de los parámetros  ley 594 de 2000</t>
  </si>
  <si>
    <t>expedientes contractuales auditados, revisados y completados según información enviada por los supervisores</t>
  </si>
  <si>
    <t xml:space="preserve">La oficina de contratación implemento el formato  de RADICACIÓN DOCUMENTOS PARA LEGALIZACIÓN DE CONTRATO, que deberá ser diligenciado por los supervisores de contratos y/o convenios,   en el cual se relaciona toda la documentación requerida para la legalización del contrato (Estampillas y Póliza) . Este formato se encuentra publicado en la SIGAMI en el enlace https://www.ibague.gov.co/portal/seccion/contenido/contenido.php?type=3&amp;cnt=129&amp;subtype=1&amp;subcnt=228
</t>
  </si>
  <si>
    <t>Por parte del Interventor y/o Supervisor validaran mediante Pre-Actas  y Planos Record donde se establezcan las aéreas intervenidas y los cuales obraran como soporte de las Actas parciales y/o finales de Obra</t>
  </si>
  <si>
    <t xml:space="preserve">El Director de Tesorería recordará mediante oficio al Secretario de Despacho de Hacienda como mínimo 3 meses antes de la fecha estipulada para los desembolsos en los contratos de empréstitos, con el fin de que se realicen los respectivos trámites y que todos los recursos establecidos en los contratos de empréstitos queden debidamente desembolsados y autorizados por el Despacho de Hacienda. </t>
  </si>
  <si>
    <t>Director de Tesorería
Director de Presupuesto</t>
  </si>
  <si>
    <t>El Director de Tesorería recordará mediante oficio al Secretario de Despacho de Hacienda como mínimo 1 mes antes de la fecha estipulada en los acuerdos municipales para la presentación de los informes respecto a los desembolsos de empréstitos realizados durante la vigencia 2021.</t>
  </si>
  <si>
    <t xml:space="preserve">2.  Identificar los predios y contribuyentes a los cuales se les aplicó erradamente el acuerdo, haciendo los cruces de información requeridos, con las bases de datos  e información documentada que reposa en la secretaria de Hacienda (Dirección de Renta y Cobro Coactivo) y Jurídica. </t>
  </si>
  <si>
    <t>Director de Rentas, Director de Tesorería-Cobro Coactivo, Jefe oficina Jurídica y Secretaria de las TIC</t>
  </si>
  <si>
    <t>revisión lista de chequeo con soportes documentales en el Portal Secop II y físico ante la dirección de contratación Alcaldía Municipal.  Memorando Realizado/ memorando entregado</t>
  </si>
  <si>
    <t>Se remitió memorando No. 1600-2021-002662 del 25 de enero de 2021, dirigido a directores y supervisores de contratos, funcionarios de la secretaria de salud municipal, dando directrices de conformidad con los hallazgos de carácter administrativo conforme a las obligaciones en cada proceso contractual. CUMPLIMIENTO 100%</t>
  </si>
  <si>
    <t>Realizar capacitación insistiendo a los  funcionarios de la Secretaria de Salud Municipal, que tengan a cargo la supervisión  de contratos y/o convenios, sobre la responsabilidad que asumen con la designación como Supervisores en la vigilancia administrativa de los contratos a cargo.</t>
  </si>
  <si>
    <t>Mediante memorando No. 1600-2021-006225 del 16 de Febrero de  2021, se cito a todos los funcionarios de la secretaria de salud a capacitación de gestión contractual, la cual se realizó de manera virtual el día martes 16 de febrero de 2021 a las 2:30 pm, mediante la plataforma MEET, se cuenta con acta No. 002 del 17 de febrero de 2021 con lista de 51 asistentes..  CUMPLIMIENTO 100%</t>
  </si>
  <si>
    <t>Se envió memorando No. 1600-220-053806, radicado el 14 de Enero de 2021, dirigido a la jefe de la oficina de contratación, remitiendo soportes papel de estampillas del contrato 704 de 2020.  Se remitió memorando No. 1600-2021-002662 del 25 de enero dirigido a supervisores de contratos y convenios con asunto: Solicitud de cargue de información digital vigencia 2020 e inicio vigencia 2021, seguimiento contractual. CUMPLIMIENTO 100%</t>
  </si>
  <si>
    <t>ALCALDIA MUNICIPAL</t>
  </si>
  <si>
    <t>REPRESENTANTE LEGAL:   Andrès Fabian Hurtado Barrera</t>
  </si>
  <si>
    <t>PERIODO DE EJECUCION : Año 2021-2022</t>
  </si>
  <si>
    <t xml:space="preserve">  MODALIDAD DE AUDITORIA :           Auditorìa de cumplimiento a la Gestiòn Ambiental del Municipio de Ibaguè y sus entidades descentralizadas como tambien instituciones educativas.</t>
  </si>
  <si>
    <t>FECHA DE SUSCRIPCION : 07 de Octubre de 2021</t>
  </si>
  <si>
    <t xml:space="preserve"> Se establece que por parte de la Alcaldía de Ibagué se  incumple  lo  establecido  en  los  artículos  49,  365  y  366  emanados  de  la Constitución Política de Colombia, ya que es deber del Estado velar por el bienestar general y el mejoramiento de la calidad de vida de la población. Siendo el agua fuente de vida y bienestar; y entendiéndose que su deterioro o falta de este recurso hídrico, vulneraria derechos fundamentales de la misma, por lo cual se determina una observación administrativa.</t>
  </si>
  <si>
    <t xml:space="preserve">Se llevara a cabo reunion el dia 6 de Octubre del 2021 con la Corporacion Autonoma Regional del Tolima para establecer acciones ha desarrollar por parte del municpio dentro del Plan de Ordenamiento de la Cuenca mayor del Rio Coello . Además continuaremos con el plan establecido en el programa que tiene el municpio der IBague para implementación de acciones de recuperación y conservación para la provisión del recurso hídrico  en donde se han realizado labores de reforestacion , educacion ambiental y recoleccion de rsiduos solidos en </t>
  </si>
  <si>
    <t>Secretario de Ambiente y gestion del riesgo</t>
  </si>
  <si>
    <t>10/05/2021- 10/05/2022</t>
  </si>
  <si>
    <t xml:space="preserve">100% de cumplimiento del plan de accion propuesto para la intervencion de fuentes hidricas </t>
  </si>
  <si>
    <t xml:space="preserve">Numero de Fuentes hidricas atendidas dentro del programa de recuperacion y conservacion del recurso hidrico </t>
  </si>
  <si>
    <t>Durante  la  ejecución  de  la  auditoria  el  grupo  auditor  no  evidencia  que,  la administración central del municipio de Ibagué, realice seguimiento y/o controles a los diferentes indicadores ambientales como lo son la calidad de aire y el ruido ambiental.</t>
  </si>
  <si>
    <t xml:space="preserve">Seguimiento a traves  del aplicativo  observatorio ambiental municipal de indicadores ambientales </t>
  </si>
  <si>
    <t>100% de seguimento a indicadores ambientales establecidos en la pàgina del observatoria ambiental</t>
  </si>
  <si>
    <t>Nùmero de indicadores medidos y actualizados/Nùmero de indicadores establecidos</t>
  </si>
  <si>
    <t>Asignar profesionales en agronomìa, ingenierìa forestal o ingenieria ambiental con experiencia en auditorìa.  Programar y realizar auditoria al proceso de gestiòn ambiental en la vigencai 2022,</t>
  </si>
  <si>
    <t>Telento Humano y Jefe de la Oficina de Contrl Interno</t>
  </si>
  <si>
    <t>1 informe de auditoria al proceso de gestiòn ambiental</t>
  </si>
  <si>
    <t>Auditoria ambiental realizada/Auditoria ambiental programada en el plan anual de auditoria</t>
  </si>
  <si>
    <t>PERIODO DE EJECUCION : Del 12 de octubre del 2021 al 28 de febrero del 2022</t>
  </si>
  <si>
    <t>FECHA DE SUSCRIPCION :  12 de Octubre de 2021</t>
  </si>
  <si>
    <t>Gestión Presupuestal: Subestimación en el PRESUPUESTO GENERAL DE RENTAS Y RECURSOS DE CAPITAL Y GASTOS DEL MUNICIPIO DE IBAGUE PARA LA VIGENCIA FISCAL DEL AÑO 2020" por $32.367.240.538.</t>
  </si>
  <si>
    <t xml:space="preserve"> 1.	Se inicia el proceso de identificación de la diferencia encontrada entre el superávit calculado en la auditoria y el superávit real incorporado para la vigencia de 2020 ($32.367.240.538.). Para el efecto se trabaja en el cruce de información entre los valores incorporados por la dirección de presupuesto como superávit y contenidos en los decretos correspondientes con las certificaciones expedidas por Tesorería identificando valores incorporados no certificados, así como valores certificados no incorporados. 
2.	De igual forma se procederá al cruce entre los saldos de bancos a 31 de diciembre de 2020 y los valores certificados por Tesorería como superávit para establecer diferencias al momento de aplicar los cálculos correspondientes. 
3.	Finalmente y una vez establecido el valor que realmente corresponda al superávit de la vigencia 2020 se expedirá acto administrativo con el detalle de la información y el proceso correctivo a que dé lugar el resultado obtenido.</t>
  </si>
  <si>
    <t>DIRECTOR DE 
TESORERIA
DIRECTORA DE PRESUPUESTO</t>
  </si>
  <si>
    <t xml:space="preserve">1.	Identificación de valores incorporados por presupuesto y no certificados por Tesoreria, asi como valores no incorporados por presupuesto y certificados por Tesoreria (100% - 31/12/2021)
2.	Cruce de saldos bancarios a 31/12/2020 contra certificaciones expedidas porTtesoreria para identificación de diferencias en la aplicación de cálculos (100% - 31/12/2021)
3.	Identificación del valor real subestimado de superávit para incorporación a presupuesto  según resultado obtenido (100% - 31/03/2021) </t>
  </si>
  <si>
    <t>Acto administrativo (informando detalle del cierre fiscal 2020).</t>
  </si>
  <si>
    <t xml:space="preserve">
La oficina de contratación como medida preventiva, realizará circular mensual a los supervisores de contratos y/o convenios, reiterando la responsabilidad de verificar los requisitos de ejecución como lo es la aprobación de las garantías que amparan el cumplimiento de los contratos, las cuales se deben radicar en forma fisica ante la oficina de contratación por parte del supervisor del contrato y/o convenio</t>
  </si>
  <si>
    <t>Oficina de Contratación</t>
  </si>
  <si>
    <t>04/10/2021-31/12/2021</t>
  </si>
  <si>
    <t>100% de los contratos suscritos cumpliendo con los requisitos de ejecución.                                          Tres circulares emitidas</t>
  </si>
  <si>
    <t xml:space="preserve">Tres (3)Circulares realizadas por la Oficina de  contratación/ Tres (3) circulares programadas para realizar por la  Oficina de  contratación.                                                                                      Total contratos y/o convenios celebrados durante la presente vigencia con las Pólizas expedidas y aprobadas que garanticen el cumplimiento/Contratos y/o convenios suscritos. </t>
  </si>
  <si>
    <t>Gestión Contractual: Menor valor en la presentación y pago de las estampillas pro cultura y pro anciano del contrato No.294/2020.</t>
  </si>
  <si>
    <t>Con Mesa de Trabajo No.36 de fecha 11 de octubre de 2021, por cuanto el hallazgo esta subsanado conforme a la decisión del órgano de control:  "(INHIBIRSE de realizar el traslado a la Dirección Técnica de Responsabilidad Fiscal y Personería Municipal de Ibagué, correspondiente al HALLAZGO ADMINISTRATIVO No.3 con incidencia Disciplinaria y Fiscal por valor de $31.257.540, toda vez que, la oficina de contratación allega a este Ente de Control, la información y soportes originales y físicos correspondientes, que subsanan de manera fehaciente el hallazgo administrativo por valor $31.257.540, conforme obra en el Oficio No.1030-062222 de fecha 7 de octubre de 2021 con radicado CMI-RE-2021-00002567 fecha 7 de octubre de 2021, en relación a las estampillas de pro ancianos por valor $17.676.000 y Pro cultura por valor $13.257.000 correspondientes al contrato No.294 de 2020 (...)"</t>
  </si>
  <si>
    <t xml:space="preserve"> Gestión Contractual: En la adición 1 y 2 del contrato No.380/2020 presenta menor valor pagado en las estampillas pro cultura y pro anciano.
</t>
  </si>
  <si>
    <t>Con Mesa de Trabajo No.37 de fecha 11 de octubre de 2021, por cuanto el hallazgo esta subsanado conforme a la decisión del órgano de control: "(...) la Dirección Técnica de Control Fiscal Integral se INHIBE de realizar el traslado del HALLAZGO ADMINISTRATIVO No.4 con incidencia Disciplinaria y Fiscal, a la Dirección Técnica de Responsabilidad Fiscal y Personería Municipal de Ibagué, para efectos del Plan de Mejoramiento que emitirá la Administración Municipal se reportará como subsanado el hallazgo administrativo objeto de esta mesa de trabajo (...)".</t>
  </si>
  <si>
    <t xml:space="preserve"> Gestión Contractual: No reposan física y original las estampillas de pro cultura y pro anciano en el expediente contractual No.1032/2020.</t>
  </si>
  <si>
    <t xml:space="preserve">Con Mesa de trabajo No.37 de fecha 11 de octubre de 2021: "con ocasión a que no se encontraban en el expediente contractual las estampillas pro cultura y pro ancianos, por valor de $70.000. La administración municipal aporta los originales de la mismas, para efectos del Plan de Mejoramiento
que emitirá la Administración Municipal se reportará como subsanado el hallazgo administrativo
objeto de esta mesa de trabajo
</t>
  </si>
  <si>
    <t xml:space="preserve"> Gestión Contractual: Menor valor cancelado en las
estampillas pro cultura y pro anciano en el contrato No.2267/2020</t>
  </si>
  <si>
    <t>Enviar Circular a los Supervisores de los contratos, para que Verifiquen la liquidacion de las estampillas y las consignaciones presentadas por los contratistas, ya que estas deben  corresponder a los parametros establecidos en los acuerdos municipales, garantizando el cumplimiento de las disposiciones Constitucionales y Legales.</t>
  </si>
  <si>
    <t>Direccion de Recursos Fisicos y Supervisores de los Contratos</t>
  </si>
  <si>
    <t>Hasta el 31 Dciembre de 2021</t>
  </si>
  <si>
    <t>1 Circular 
100%</t>
  </si>
  <si>
    <t xml:space="preserve">. Gestión Contractual: irregularidad en el cumplimiento del ingreso a la Dirección de Almacén y entrega a satisfacción del Convenio 184/2016.
</t>
  </si>
  <si>
    <t>La Direccion de Recursos Fisicos en conjunto con el Almacen General, han venido emitiendo circulares socializando todos los cnceptos que generan Ingreso al Almacen (Cirlular 014 del 20 de octubre de 2020, Circular 009 del marzo de 2021, Circular 020 del 08 de julio de 2021.) 
Se enviara nuevamente circular reiterando el deber de dar cumplimieto a lo estipulado en el Manual para el Manejo y Control de Bienes del municipio, haciendo referencia a los conceptos que generan ingresos al Almacen.</t>
  </si>
  <si>
    <t>Direccion de Recursos Fisicos y Almacenista General</t>
  </si>
  <si>
    <t xml:space="preserve"> Gestión     Contractual:     Irregularidades     en     el mantenimiento en el Centro Integral comunitario de acuerdo a las inversiones realizadas con los recursos del contrato 2039/2020.- Contrato 1992 de 2018- contrato 1993 de 2018
</t>
  </si>
  <si>
    <t>Se emitira Acto Administrativo a los rectores de las diferentes Instituciones Educativas, para que cumplan con el mantenimiento, el buen manejo y funcionamiento de las Instituciones Educativas</t>
  </si>
  <si>
    <t>Secretario de Educacion</t>
  </si>
  <si>
    <t>08/10/2021 - 31/12/2021</t>
  </si>
  <si>
    <t>100 % de las Instituciones educativas.</t>
  </si>
  <si>
    <t>Gestión Contractual: El Contrato de obra No.2039/2019, no cuenta con Interventoría.</t>
  </si>
  <si>
    <t xml:space="preserve">1. Realizar mesas de trabajo previas a la eleaboración de los procesos contractuales con el fin de determinar el rol del supervisor y el interventor.
2.Una vez celebredo el contrato realizar seguimiento trimestral con el fin de evaluar el adecaudo desarrollo y vigilancia técnica de la obra. </t>
  </si>
  <si>
    <t>SECRETARIA DE DESARROLLO SOCIAL COMUNITARIO</t>
  </si>
  <si>
    <t>1. Realizar el 100% de las mesas de trabajo con los supervisores y lo interventores de los contratos de obra.
2.  Realizar tres (3) informes  seguimiento a los contratos de obra qu requieran interventoria.</t>
  </si>
  <si>
    <t>1. Actas  e informes trimestrales del seguimiento a los contratos de obra / el total de los contratos de obra  adjudicados</t>
  </si>
  <si>
    <t xml:space="preserve">Gestión Contractual: El Contrato de obra No.1993/2018, deacuerdo a la visita Técnica realizada presenta irregularidades en la demolición de un muro en la Rectoría, elemento estructural que correspondía al Diseño Arquitectónico del Proyecto ejecutado.
</t>
  </si>
  <si>
    <t xml:space="preserve">Mediante acto administrativo que advertira a los rectores de las Instituciones Educativa su responsabilidad administrativa, fiscal y disciplinaria, ante cualquier modificacion a obras realizadas sin debida autorizacion decisiones  por parye de los involucrados en el proceso contravctual. </t>
  </si>
  <si>
    <t>secretario de educacion,  grupo de Infraestructura de la Secretaria y Rectores.</t>
  </si>
  <si>
    <t>08/10/2021 - 30/11/2021</t>
  </si>
  <si>
    <t>100 % de las Instituciones educativas notificadas mediante acto administrativo</t>
  </si>
  <si>
    <t xml:space="preserve">Total notificaciones Instituciones Educativas/Total Instituciones Educativas del Municipio                                                                                                                                                  </t>
  </si>
  <si>
    <t>Observación No.22. Gestión Contractual: Irregularidades en la publicación de algunos documentos en el SECOP II de los siguiente Contrato No2730/2020.</t>
  </si>
  <si>
    <t>1. UNA CIRCULAR EMITIDA 
2. EL 100% de los documentos de los expedientes contractuales publicados en la plataforma SECOP conforme a la normatividad vigente.</t>
  </si>
  <si>
    <t xml:space="preserve">UNA CIRCULAR. 
Contratos y/o convenios con la totalidad de los informes de ejecución y supervisión publicados en SECOP II / Contratos y/o convenios suscritos. </t>
  </si>
  <si>
    <t>1. Generar un informe tecnico-financiero, como anexo al Informe de Actividades, el cual servira como soporte para el tramite de pago de los servicios de alojamiento de victimas, el cual debera contar con sus respectivas evidencias.
2. Se procederá a efectuar  mesas de trabajo de orden técnico, financiero y  jurídico de revisión de los soportes del contrato con el Contratista., a fin de revisar el informe de actividades, en el cual se sustento el hallazgo por parte del ente de control, en atención,  que a la fecha este aspecto, si  ello hubiere lugar, puede ser saneado, como quiera que no se ha efectuado el pago del dinero adeudado.</t>
  </si>
  <si>
    <t>DIRECTORA PRESUPUESTO-GRUPO CENTRAL CUENTAS
Secretaria de Desarrollo Social Comunitario</t>
  </si>
  <si>
    <t>Gestión Contractual: Mayor valor pagado en el servicio de Alimentación y Alojamiento del contrato No.1027/2020.</t>
  </si>
  <si>
    <t>. Gestión Contractual: No se encuentran las estampillas física y original de Proancianos y Procultura presentados en el expediente del contrato No.1773/2020.</t>
  </si>
  <si>
    <t>Con  Mesa de trabajo No.36 de fecha 11 de octubre de
2021: "(...) se INHIBE de realizar el traslado del HALLAZGO ADMINISTRATIVO No.14 con
incidencia Disciplinaria y Fiscal, a la Dirección Técnica de Responsabilidad Fiscal y Personería
Municipal de Ibagué, además para efectos del Plan de Mejoramiento que emitirá la Administración
Municipal se reportará como subsanado el hallazgo administrativo objeto de esta mesa de trabajo.</t>
  </si>
  <si>
    <t>Gestión Contractual:
falta de planeación en la adición de fecha 11 de marzo de 2021 del contrato No.1628/2020.</t>
  </si>
  <si>
    <t>Dar estricta aplicación al principio de planeación que rige la contratación estatal al momento de realizar modificaciones (adiciones y/o prorrogas) a los contratos suscritos por esta dependencia. 
Verificar que los motivos que justifiquen la celebración de una adición esten en concordancia con los resultados y productos que se esperan alcanzar en cada vigencia.
Se adelantará una socialización con el equipo estructurador y supervisores de los procesos contractuales de la Secretaría de Planeación Municipal acerca de la necesidad de aplicación del principio de planeación con el fin de garantizar que las adiciones y/o prorrogas que se suscriban esten  debidamente adecuadas a los planes de inversión,  de adquisición  o compras y presupuesto</t>
  </si>
  <si>
    <t xml:space="preserve">Secretario de Planeación y Directores </t>
  </si>
  <si>
    <t>12 de octubre hasta el 31 de dic de 2021</t>
  </si>
  <si>
    <t>100% del equipo estructurador y supervisores de la Secretaría de Planeación capacitados sobre la normativa contractual y  principios que rigen la contratación estatal.</t>
  </si>
  <si>
    <t xml:space="preserve">numero de personas capacitadas / total de personas del equipo estrcuturador </t>
  </si>
  <si>
    <t>.Se observa deficiencias tanto físicas, tecnológicas y de software en algunas de las 8.156 Tablet compradas con el convenio 184 de 2016.</t>
  </si>
  <si>
    <t xml:space="preserve">Designacion de Ingeniero de Sistemas  para verificacion aleatoria del estado de las tablet , que permitan tomar decisiones administrativas, para mantenimiento de los respectivos elementos devolutivos.  </t>
  </si>
  <si>
    <t>Calidad Educativa</t>
  </si>
  <si>
    <t>08/102021 -30/06/2022</t>
  </si>
  <si>
    <t>60%  verificacion aleatoria estado de las tablet de las Instituciones  EducatiVas</t>
  </si>
  <si>
    <t xml:space="preserve">Total verificaciones aleatorias estado de las table/tablet adquiridas mediante Convenio Interadministratvo                                                                                                                                                     </t>
  </si>
  <si>
    <t xml:space="preserve"> Gestión Contractual: irregularidad en la suscripción de los contratos, sin tener en cuenta el cumplimiento de las vigencias futuras- No.1992/2018</t>
  </si>
  <si>
    <t xml:space="preserve">1. Desde de la Dirección de presuesto se revisará y efecturá el control adecuado para revisar los plazos de ejecución de los contratos en el mometo previo a la expedición de los registros presupuestales; 
</t>
  </si>
  <si>
    <t>DIRECTOR DE PRESUPUESTO</t>
  </si>
  <si>
    <t xml:space="preserve"> 12 de octubre al 31 de diciembre de 2021</t>
  </si>
  <si>
    <t>Total de RP  expedidos  con previa revisión por parte de la Dirección de Presupuesto.  100%</t>
  </si>
  <si>
    <t xml:space="preserve">1. RP expedidos/
Solicitudes de RP
</t>
  </si>
  <si>
    <t xml:space="preserve"> Gestión Contractual: se observan irregularidades en la liquidación de contratos de vigencias anteriores de la Administración Central del Municipio de Ibagué con corte a 31/12/2020.</t>
  </si>
  <si>
    <t>La oficina de Contratación como medida preventiva, realizará circular mensual a los ordenadores del gasto y  supervisores de  convenios y/o contratos, reiterando la responsabilidad de liquidar los contratos que lo requieran</t>
  </si>
  <si>
    <t>SESRETARIAS EJECUTORAS
OFICINA DE CONTRATACION</t>
  </si>
  <si>
    <t>del 12 de octubre al 31 de diciembre de 2021</t>
  </si>
  <si>
    <t>Reiterar responsabilidad de los Supervisores.( 100%)</t>
  </si>
  <si>
    <t>dos (02) circulares</t>
  </si>
  <si>
    <t>Presuntas Irregularidades en la publicación y registro de la información contractual en el SIA OBSERVA Vigencia 2020 de la Administración Central del Municipio de Ibagué</t>
  </si>
  <si>
    <t>1. Se requerira mediante oficio a la Contraloria Municipal con el fin de solicitar habilitación de la contratación de la entidad correspondencia vigencia 2020, para rendir los contratos No. 210-2020,1989-2020,1589-2020,1446-2020,1032-2020,981-2020,371-2020.  Como medida correctiva.
2. Como medida preventiva para evitar inconsistencias en el reporte, se realizará un cruce de informacion mensual entre la plataforma PISAMI y SIA OBSERVA, para asi verificar que la Contratación que suscribe la entidad quede en estado RENDIDO.</t>
  </si>
  <si>
    <t xml:space="preserve">Oficina de Contratación </t>
  </si>
  <si>
    <t>04/10/2021 al 31/12/2021</t>
  </si>
  <si>
    <t>100% de los contratos suscritos por la entidad, rendidos en la Plataforma SIA OBSERVA</t>
  </si>
  <si>
    <t>Total contratos suscritos por la entidad / Total contratos rendidos en SIA OBSERVA</t>
  </si>
  <si>
    <t>Gestión de Plan Estratégico Institucional: Deficiente desempeño y seguimiento institucional para el cumplimiento de las metas del Plan de Desarrollo.</t>
  </si>
  <si>
    <t xml:space="preserve">Se realizará ajuste al formato de informes de evidencia del Aplicativo "Al Tablero", de tal manera que se vea reflejada de manera mas detallada el avance y/o  cumplimiento de la meta
Se realizará socialización del formato con los ajustes y capacitación sobre el diligenciamiento del mismo trimestralmente a cada una de las secretarías de despacho </t>
  </si>
  <si>
    <t>Director Planeación del Desarrollo</t>
  </si>
  <si>
    <t xml:space="preserve">un formato actualizado 
cuatro capacitaciones realizadas  al año </t>
  </si>
  <si>
    <t xml:space="preserve">numero de formato de seguimiento actualizado 
numero de capacitaciones realizadas </t>
  </si>
  <si>
    <t>Control Fiscal Interno: se presentan irregularidades en algunos procedimientos, manuales registrados en el SIGAMI</t>
  </si>
  <si>
    <t>1, Hacer el levantamiento de los procedimientos que no se encuentren documentados dentro del proceso
2, Actualizar  los manuales, procedimientos, instructivos, guìas y formatos que requieran ser actualizados
3,  validar, aprobar y publicar los manuales, procedimientos, instructivos, guìas y formatos  nuevos o actualizados
4, Socializar con todo el personal al interior de los procesos y con la entidad en los casos de ser temas transversales
5. Actualización de los mapas de riesgos teniendo en cuenta los hallazgos de los entes de control</t>
  </si>
  <si>
    <t>1, Secretarios de Despacho, Jefes de Oficina y Directores
2, Secretarios de Despacho, Jefes de Oficina y Directores
3, Secretarìa de Planeación 
4, Secretarios de Despacho, Jefes de Oficina y Directores
5. Secretarios de Despacho, Jefes de Oficina y Directores</t>
  </si>
  <si>
    <t>documentar en un 100%  los procedimientos nuevos identificados
actualizar en un 100% los documentos identificados
100% documentos validados, aprobados y publicados
100% documentos socializados
100% mapa de riesgos actualizados</t>
  </si>
  <si>
    <t>Numero de procedimientos nuevos documentados / nùmero de procedimientos identificados por documentar
Nùmero de documentos actualizados / nùmero de documentos identificados por actualizar
Nùmero de documentos validados, aprobados y publicados / nùmero de documentos por validar, aprobar y publicar
Nùmero de documentos socializados / numero de documentos por socializar
Número de procesos con el mapa de riesgos actualizados / Total de procesos de la Administración</t>
  </si>
  <si>
    <t xml:space="preserve"> Control Fiscal Interno: Deficiencias en el apoyo Institucional a la Oficina de Control Interno de la Alcaldía de Ibagué</t>
  </si>
  <si>
    <t xml:space="preserve">Asignar personal de planta para la Oficina de Control Interno de acuerdo a la necesidad que se presente o requiera, teniendo en cuenta la disponibilidad de personal que tenga la entidad. </t>
  </si>
  <si>
    <t xml:space="preserve">Secretaría Administrativa 
Dirección de Talento Humano 
</t>
  </si>
  <si>
    <t>Hasta el 30 de diciembre de 2021</t>
  </si>
  <si>
    <t xml:space="preserve">1 servidor publico </t>
  </si>
  <si>
    <t xml:space="preserve">servidor publico  requerido/servidor publico asignado </t>
  </si>
  <si>
    <t xml:space="preserve"> Irregularidades en los términos para resolver las distintas modalidades de peticiones en la Administración Central del Municipio de Ibagué vigencia 2020</t>
  </si>
  <si>
    <t>1. Generar el informe de PQR vencidos, próximos a Vencer y sin actuaciones en la plataforma documental pisami, requiriendo a cada unidad administrativa de acuerdo al semaforo de alertas para que las peticiones sean atendidas oportunamente.</t>
  </si>
  <si>
    <t>Secretaria General- Direccion de Atencion al Ciudadano- demas Dependencias de la Alcaldia Municipal.</t>
  </si>
  <si>
    <t>08/10/2021 - 28/02/2022</t>
  </si>
  <si>
    <t xml:space="preserve">Reduccion en un cinco 5% en la oportunidad de respuesta de los PQR vencidos en la Alcaldia Municipal </t>
  </si>
  <si>
    <t>(numero de PQR vencidos / Total de PQR radicados en la entidad) *100</t>
  </si>
  <si>
    <t>Observación No.37 Otros asuntos por Auditar: Irregularidades en la presentación algunos formatos en la rendición de la cuenta- SIREC Vigencia 2020.</t>
  </si>
  <si>
    <t>Rendir la información en la plataforma SIREC previa 
conciliación de los valores a reportar vs  la información de los documentos que la soportan</t>
  </si>
  <si>
    <t xml:space="preserve">
DIRECTOR DE TESORERIA
DIRECTORA DE PRESUPUESTO 
</t>
  </si>
  <si>
    <t>12-10-2021 
A 31-12/2021</t>
  </si>
  <si>
    <t>Validación total de la información a reportar
100%</t>
  </si>
  <si>
    <t xml:space="preserve">
Reporte de validaciónmanual/Reporte de validaciónen plataforma</t>
  </si>
  <si>
    <t>Presentación Extemporánea de Información Exógena por la Administración Central del Municipio, lo que generó sanción por inexactitud, información correspondiente a la Secretaria Educación.</t>
  </si>
  <si>
    <t>Efectuar seguimiento documentando el mismo, a la parametrizacion que permita la correcta elaboracion reporte DIAN.</t>
  </si>
  <si>
    <t>Director Administrativo y Financiero ,  profesional de nomina y Director contabilidad.</t>
  </si>
  <si>
    <t>60%  seguimiento documentando el mismo, a la parametrizacion  reporte DIAN,</t>
  </si>
  <si>
    <t>Seguimiento Parametrizacion informacion Dian/total reportes exogena a la DIAN.</t>
  </si>
  <si>
    <t>Andres Fabian Hurtado Barrera</t>
  </si>
  <si>
    <t>RESUMEN PLANES DE MEJORAMIENTO VIGENCIA 2020 - 2021</t>
  </si>
  <si>
    <t>NOMBRE AUDITORIA</t>
  </si>
  <si>
    <t>PERIODO EJECUCION</t>
  </si>
  <si>
    <t>TOTAL HALLAZGOS</t>
  </si>
  <si>
    <t>NUMERO</t>
  </si>
  <si>
    <t xml:space="preserve">  MODALIDAD DE AUDITORIA :  Auditoria Financiaera y de Gestion 2020</t>
  </si>
  <si>
    <t xml:space="preserve">  MODALIDAD DE AUDITORIA :         AUDITORIA FINANCIERA-AUDIBAL VIGENCIA2020</t>
  </si>
  <si>
    <t xml:space="preserve">  MODALIDAD DE AUDITORIA :      ESPECIAL   2016 - 2019</t>
  </si>
  <si>
    <t xml:space="preserve">  MODALIDAD DE AUDITORIA :            AUDITORIA EXPRESS SECRETRIA DE SALUD MUNICIPAL - JUNIO A DICIEMBRE DE 2021</t>
  </si>
  <si>
    <t xml:space="preserve">FECHA SUSCRIPCION PLAN </t>
  </si>
  <si>
    <t>06/01/2021 al 30/03/2021</t>
  </si>
  <si>
    <t xml:space="preserve"> 01/01/2021 al 31/12/2021</t>
  </si>
  <si>
    <t>04/10/2021 al 30/06/2021</t>
  </si>
  <si>
    <t>10/05/2021 al 10/05/2022</t>
  </si>
  <si>
    <t>Auditoria Financiera - AUDIBAL Vigencia 2020</t>
  </si>
  <si>
    <t>Auditoria Especial   2016 - 2019</t>
  </si>
  <si>
    <t>Auditoria Express Secretaria de  Salud Municipal - junio a Diciembre de 2021</t>
  </si>
  <si>
    <t>TOTAL HALLAZGOS:</t>
  </si>
  <si>
    <t>Auditoría de cumplimiento a la Gestión Ambiental del Municipio de Ibagué y sus entidades descentralizadas como también instituciones educativas. 2021</t>
  </si>
  <si>
    <t>Auditoria Financiera y de Gestión 2020</t>
  </si>
  <si>
    <t>GUISELLA</t>
  </si>
  <si>
    <t>RAFA</t>
  </si>
  <si>
    <t>CARLOS</t>
  </si>
  <si>
    <t>Una vez revisado por paarte del grupo auditor el plan anual de auditorìas internas de la administraciòn central del municipio de ibaguè elaborado por la oficina de control interno y cotejado con el informe de resultados de auditoria 2020, se evidencio la no inclusiòn de auditoria a la gestiòn ambiental, lo que general debilidades en los controles al interior de la entidad en todo lo que tiene que ver con la gestiòn ambiental de mismo.  Conforem a o anterior es preciso manifestar que el ejercicio de control interno debe consultar los principios de igualdad, moralidad, eficiencia, economìa,celeridad, imparcialidad, publicidad y valoraciòn de los costos ambientales.  En consecuencia, deberà concebirse y organizarse de tal manera que su ejercici sea intrìnseco al desarrollo de las funciones de todos los cargos existentes en la entidad, y en particular de as asignadas a aquellos que tengan responsabilidad del mando.  De tal manera se observa debilidad en el cumplimiento de los literaels a,b, d, f del artìculo 2ª de la Ley 87 del 29 de noviembre de 1993, por lo cual se determina una observaciòn administrativa. eficiencia, economìa</t>
  </si>
  <si>
    <t xml:space="preserve">La oficina de contratación implemento el 29 de enero de 2021,  formato  de RADICACIÓN DOCUMENTOS PARA LEGALIZACIÓN DE CONTRATO, que deberá ser diligenciado por los supervisores de contratos y/o convenios,   en el cual se relaciona toda la documentación requerida para la legalización del contrato (Estampillas y Póliza) . Este formato se encuentra publicado en la SIGAMI en el enlace https://www.ibague.gov.co/portal/seccion/contenido/contenido.php?type=3&amp;cnt=129&amp;subtype=1&amp;subcnt=228, se envió circular No. 000007 del 29/01/2021 para ORDENADORES DEL GASTO, JEFES DE OFICINA, DIRECTORES Y SUPERVISORES , informando del formato nuevo y que se debe dar estricto cumplimiento. Frente al contrato 1997/2017, se encuentra liquidado desde el 01 de abril de 2019 y por lo tanto deberá iniciarse las acciones pertinentes frente a los responsables de la omisión, para la presente vigencia se viene cumpliendo a cabalidad con el pago de estampillas..  CUMPLIMIENTO 100%. 
 </t>
  </si>
  <si>
    <t>12/10/2021 hasta el 28 de febrero de 2022
12/10/2021 hasta el 28 de febrero de 2022
12/10/2021 hasta el 28 de febrero de 2022
12/10/2021 hasta el 28 de febrero de 2022
12/10/2021 al 31 de enero de 2022</t>
  </si>
  <si>
    <t>Del 20 de octubre al 31 de diciembre de 2021
Del 01 de noviembre al 28 de febrero de 2022</t>
  </si>
  <si>
    <t>12-10-2021 
A 28 -02-2022</t>
  </si>
  <si>
    <t xml:space="preserve">                                                               Total nstituciones educativasI/ Total contratos de adecuaciones                                          </t>
  </si>
  <si>
    <t xml:space="preserve">Gestión contractual: Irregularidad al no presentar la
nueva póliza por el reinicio de las actividades del contrato No.068/ 2020,                                    </t>
  </si>
  <si>
    <t xml:space="preserve">Se efectúo actualización del formato interno denominado Informe Cumplimiento Metas, resaltando la importancia de registrar la población beneficiada con la meta ejecutada, el cual se ha venido socializando con los enlaces entre la secretaria de planeación, las diferentes dependencias de la administración municipal y entes descentralizados, se cuenta con las actas 12 acta de la vigencia 2021 y 12 acta de la vigencia 2022
Cumplimiento 100%
</t>
  </si>
  <si>
    <t>Se expido la circular No. 1710-00518 del 01 de Diciembre de 2021, dirigida a todos  rectores de las Instituciones Educativas del Municpio de Ibaguè, advirtiendo que a partir de la fecha,  queda prohibida cualquier modificaciòn a las obras realizadas por la Administraciòn Municipal sin la autorizaciòn de la Secretaria de Educaciòn Municpal , esta circular se notifico a traves de la pàgina de la Secretria de Educaciòn Municpal a la cual tiene acceso todos los rectores de las I.E. de la ciudad,a cual puede ser conlsultada en el link http://www.semibague.gov.co/. CUMPLIMETNO: 100%</t>
  </si>
  <si>
    <t>09/11/2021-28/02/22</t>
  </si>
  <si>
    <t>Gestión Contractual: Mayor valor pagado en el servicio de Alimentación y Alojamiento de la cuenta No.1 del contrato No.235/2020..</t>
  </si>
  <si>
    <t>1. Generar el 100% de los informes tecnico - finaciero de los contratos de alojamiento de víctimas
2. Realizar el dos (2)  mesas de trabajo con los supervisores y contratistas de los contratos de alojamiento de víctimas</t>
  </si>
  <si>
    <t>1. Informes tecnico-financiero de los contratos de alojamiento de víctimas  / el total de los contratos de alojamiento de víctmas  adjudicados.
2. Actas de las mesas de trabajo efectudas / sobre el total de mesas de trabajo programadas.</t>
  </si>
  <si>
    <t>01/11/2021 - 28/02/2022
01/11/2021 - 31/12/2021</t>
  </si>
  <si>
    <t>Se han enviado las circulares No. 046, 049, 0051, 055, 056, de 2021 y 002, 006, 010 de 2022,  mediante la cual se solicita a secretario y directores admnistrativos, realizar el seguimiento y dar respuesta inmediata  a los derechos de peticiòn que se encuentran en etado vencidos y  se remitio a cada dependencia  de forma mensual  un archivo exel que contiene los derechos de petieicòn formulados a la Administraciòn Central municipal, Se enviaron los memorados No. 54489, 57320, 59942, 63186, 66541, de 2021 y 0622, 04771, 09580, 12551, 14951 de 2022, por medio de los cuales se remite de forma mensual al Jefe de la Ofciina de Control Disciplinaro el listado de los PQR  que no se le ha brinddo respuesta y esta en estado VENCIDO y  las  radicadas isn ningùn tipo de actuaciòn, afind e que se inicie proceso disciplinario contra os responsab le,  se anexan 30 actas de seguimetno a las PQR, en las ldiferentes depedencias de la Administraciòn Central Municipal.
Segùn informe  de oportunidad de respuesta presentado por la Oficina de control interno con corte al 31 de dicimebre de 2021, publicado en la pàgina webd e la entidad , y efectuando el comparativo con el primer semestre de la vigencia 2021, los PQR sin contestar vencidos se disminuyo en un 6%, por lo tanto se dio cumplimiento a la meta establecida en el presente plan de mejoramiento, dando cumplimiento al 100% de la Acciòn correctiva propuesta
CUMPLIMIENTO 100%</t>
  </si>
  <si>
    <t xml:space="preserve">1. Por medio del acta con fecha 20 de diciembre de 2021, se realiza mesa de trabajo para la verificación del cruce de información entre los valores incorporados por la dirección de presupuesto como superávit y contenidos en los decretos correspondientes con las certificaciones expedidas por Tesorería, identificando valores incorporados no certificados, así como valores certificados no incorporados.  Como resultado quedan como tareas revisar y discutir en la próxima mesa el cruce de valores certificados por la tesorería como recursos propios de libre destinación.
2. Por medio del acta con fecha 24 de enero 2022 se establecen los conceptos y valores no incorporados como son: saldos de terceros en cuentas no consideradas para superávit $25.309.204.568, Incorporaciones a presupuesto 2021 con saldos en bancos 2020 $5.199.995.353 y valores no descontados o rechazados en operaciones bancos $1.857.803.808 para una total diferencia justificada 2020 por $32.367.003.729.
3. Por lo anterior no da lugar a la incorporación de recursos al presupuesto del municipio de Ibagué, por lo que se omite la última etapa del plan de mejoramiento,        (acto administrativo).
Cumplimiento 100%
</t>
  </si>
  <si>
    <t xml:space="preserve">Se verificó que la  Dirección de prepuesto reviso y efectuó el control adecuado de los plazos de ejecución de los contratos en el momento previo a la expedición de los registros presupuestales; se da por resultado de la actividad   en el periodo comprendido entre octubre y diciembre, tres actas que se relacionan a continuación:
1. En el mes de octubre se revisaron 345 solicitudes de disponibilidad de las cuales 39 fueron devueltas por diferentes motivos, en cuanto a las solicitudes de registros presupuestales se revisaron 680 de los cuales se rechazaron 75, para un total expedidos en CDP de 4535 y RP 6719, como consta en el acta de comité técnico No. 1310-011 del 29 de octubre 2021.
2. En el mes de noviembre se revisaron y aprobaron 338 solicitudes de disponibilidad de los cuales se han rechazado 34 solicitudes, en cuanto a las solicitudes de registros presupuestales se revisaron y aprobaron 664 pero se rechazaron 48, para un total de 4.873 CDP expedidos y 7383 RP expedidos, como consta en el acta de comité técnico No. 1310-012 del 30 de noviembre 2021.
3. En el mes de diciembre se revisaron y expidieron 230 certificados de disponibilidad y 514 certificados de registro presupuestal, para un total de 5134 CDP y 7944 RP, expedidos durante el año, como consta en el acta de comité técnico No. 1310-013 del 27 de diciembre 2021.
 Cumplimiento 100%
</t>
  </si>
  <si>
    <t>TESORERIA Y PRESUPUESTO:Se evidencio por medio del memorando 011449 del 10 de febrero el cumplimiento de las directrices de la circular No. 1010-2022-00001 con fecha 12 de enero 2022 correspondiente a la oficina de control interno, los respectivos cargues al SIREC bajo responsabilidad de la Secretaria de Hacienda con sus respectivos log. 
Log presupuesto: 
• formato_202113_f07_agr log
• formato_202113_f08b_agr log
• formato_202113_f10_agr log 
• formato_202113_f20_1d_cmi (5).log
Log tesorería: 
• formato_202113_f03_agr.log
• formato_202113_f06_agr.log
• formato_202113_f08a_agr.log
• formato_202113_f09_agr.log
• formato_202113_f11_agr.log
• formato_202113_f18_cmi.log
• formato_202113_f19_cmi.log
• formato_202113_f19a_cmi.log
• formato_202113_f20_2_agr.log
Cumplimiento 100%
RECURSOS FISICOS: Se efectúo el reporte de información SIREC, vigencia 2021, formato 04. POLIZA DE ASEGURAMIENTO, se cuenta con el log del reporte de fecha 01 de febrero de 2022, sin errores CUMPLIMIENOT 100%</t>
  </si>
  <si>
    <t>HACIENDA: Se realiza depuración de facturación contenida en memo informativo adjunto digitalmente a plan de mejoramiento, duplicidad no encontrada, esto indica cumplimiento por parte de las TIC desde el informe de gestión y resolución para el semestre b de 2021. 
El 28 de junio de 2021, se realizó el ajuste al Software, se generó un reporte y no se han presentado duplicidades, se cuenta con un ticket donde se formuló la incidencia el cual se encuentra gestionado y resuelto, se comunicará a la secretaría de hacienda la novedad para que sea aplicada. 
Cumplimiento 100%
TIC: El 28 de junio de 2021, se realizó el ajuste al Software, se genero un reporte y no se han presentado duplicidades, se cuenta con un ticket donde se formulo la incidencia el cual se encuentra gestionado y resuelto, se comunicará a la secretaría de hacienda la novedad para que sea aplicada. CUMPLIMIENTO 100%</t>
  </si>
  <si>
    <t>TESORERIA: Para el mes de Junio se envió vía correo electrónico a las diferentes entidades financieras circular solicitando la totalidad de cuentas bancarias que se encuentran a nombre del Municipio de Ibagué, N.I.T 800.113.389-7 correspondiente al mes de Junio de 2021 acompañados de las notas contables débitos y créditos donde se detalle el numero de identificación del tercero que origina el movimiento./ para el mes de julio se envió circular No. 34991 del 11 de junio de 2021, dirigida a los bancos solicitante extractos con notas contables del mes de junio de 2021. 
tesoreria:  Se relacionan los 7 memorados de los meses de junio, julio, agosto, septiembre, octubre, noviembre y diciembre, realizando la solicitud a los bancos, los extractos con notas contables por cada mes, memorandos No.: 034991, 039168 - 52609 - 002428 - 68629 - 75939 – 081092.  Cumplimiento 100%</t>
  </si>
  <si>
    <t xml:space="preserve">CONTABILIDAD: La dirección de contabilidad mediante comprobante contable AJ 19334 del 31/03/2021, procedió a realizar el ajuste contable aplicando lo establecido en el marco normativo para Entidades del Gobierno. 
Un comprobante contable. Quedando de esta manera subsanado el presente hallazgo.   Cumplimiento100%
</t>
  </si>
  <si>
    <t xml:space="preserve">A continuación, se relacionan expedientes con mandamientos de pago y cobro coactivo:
Cartera impuesto predial unificado 
1. memorando 054114 del 15 de octubre de 2021, expedientes: 2.311
2. memorando 054119 del 15 de octubre de 2021, expedientes: 2.736 
3. memorando 054147 del 15 de octubre de 2021, expedientes: 787 
4. memorando 056453 del 27 de octubre de 2021, expedientes: 552
5. memorando 061555 del 24 de noviembre de 2021, expedientes: 1.106
6. memorando 066120 del 14 de diciembre de 2021, expedientes: 631
7. memorando 066125 del 14 de diciembre de 2021, expedientes: 993
8. memorando 066279 del 15 de diciembre de 2021, expedientes: 3.116
9. memorando 068243 del 27 de diciembre de 2021, expedientes: 3.209
Cartera impuesto industria y comercio
1. memorando 026882 del 09 junio de 2021, remisión de 16 expedientes 
2. memorando 046495 del 09 septiembre de 2021, remisión de 161 expedientes 
3. memorando 001427 del 18 enero de 2021, remisión de 5 expedientes 
4. memorando 003212 del 28 enero de 2021, remisión de 30 expedientes 
5. memorando 003215 del 28 enero de 2021, remisión de 25 expedientes 
6. memorando 008203 del 25 febrero de 2021, remisión de 29 expedientes 
7. memorando 008203 del 25 febrero de 2021, remisión de 19 expedientes
8. memorando 026873 del 09 junio de 2021, remisión de 11 expedientes
9. memorando 004224 del 24 agosto de 2021, remisión de 140 expedientes
10.memorando 046494 del 09 septiembre de 2021, remisión de 16 expedientes
11.memorando 058981 del 10 noviembre de 2021, remisión de 20 expedientes
12.memorando 058982 del 10 noviembre de 2021, remisión de 183 expedientes
13.memorando 062085 del 26 noviembre de 2021, remisión de 749 expedientes
Se efectuó depuración de acuerdo a la siguiente información.
Impuesto predial 
3566 cartera nueva
2077 impulso procesal
16425 cartera recibida cobro coactivo 2021
Industria y comercio
1145 cartera nueva
3084 impulso procesal
2817cartera recibida cobro coactivo 2021
• 1021 en archivo
• 1796 por estudiar.   Cumplimiento 100%
</t>
  </si>
  <si>
    <t xml:space="preserve">Se verificaron cuatro avances remitidos a dirección de contabilidad por medio de memorandos No 033178, 055193, 057621, 068077, de los meses julio, octubre, noviembre y diciembre, donde se observa la depuración de la cuenta a 31 de diciembre 2021.
Valor depurado $3.837.582.905 / Valor Total $ 3.837.582.905 . Cumplimiento 100%
</t>
  </si>
  <si>
    <t xml:space="preserve">
Se verifico en la página de la alcaldía de Ibagué el instructivo implementado por la secretaria de hacienda sobre deterioro cuentas por cobrar con fecha del 31 de dic     2021, 
Cumplimiento 100%
</t>
  </si>
  <si>
    <t xml:space="preserve">Se realizaron 3 mesas de trabajo para el seguimiento a la ejecución del convenio No. 1291 para establecer el origen y manejo de los recursos, de esta manera determinar el manejo contable de los mismos. A continuación, se relacionan las actas de cada uno de los seguimientos:
• Acta 27 del 29 de julio de 2021                                                                         
• Acta 38 del 16 de noviembre de 2021                                                               
• Acta 49 del 30 de diciembre de 2021
Cumplimiento 100%
</t>
  </si>
  <si>
    <t xml:space="preserve">Se realizaron 6 mesas de trabajo para conciliación con el banco inmobiliario de la Gestora Urbana respecto a los recursos entregados en administración y se relacionan a continuación.
• Acta 29 del 30 de agosto 2021                                                                        
• Acta 32 del 15 septiembre de 2021                                                                  
• Acta 37 de 20 octubre de 2021                                                                        
• Acta 39  del 19 de noviembre de 2021                                                              
• Acta 44 del 17 de diciembre de 2021                                                               
• Acta 50 del 30 de diciembre de 2021   
Cumplimiento 100%
</t>
  </si>
  <si>
    <t xml:space="preserve">Se verifico el ajuste contable que procedió a realizar la dirección de contabilidad mediante comprobante contable AJ 19333 del 31/03/2021, aplicando lo establecido en el marco normativo para Entidades del Gobierno. 
Cumplimiento 100%
</t>
  </si>
  <si>
    <t xml:space="preserve">Se realizaron 6 mesas de trabajo donde se efectúo la conciliación entre la dirección de talento humano y contabilidad, conforme a las siguientes actas:  
• Acta No. 01 del 21/07/2021 Donde se determinó que se empezara a revisar desde la vigencia 2016-2017-2018-2019-2020,                           
• Acta No 02 del 12/08/2021 (depuración año 2016)                             
• Acta No 03 del 09/09/2021 (depuración año 2017)                             
• Acta No 04 del 15/10/20221 (depuración año 2018)                              
• Acta No 05 del 11/11/2021 (depuración año 2019)                                  
• Acta No 06 del 16/12/2021                                                      
• Acta No 08 del 23 de febrero de 2022 ( depuración año 2020)
Cumplimiento 100%
</t>
  </si>
  <si>
    <t xml:space="preserve">Se realizó informe de seguimiento y verificación sobre los saldos de cortolima y banco agrario, efectuando los respectivos ajustes a que hubo lugar. Como evidencia del seguimiento se elaboró el Acta 02 con fecha 01 diciembre de 2021 Comité de sostenibilidad contable 
 Cumplimiento 100%
</t>
  </si>
  <si>
    <t xml:space="preserve">Se presentan 35 las notas a los Estados financieros con fecha de 31 de diciembre de 2021 presentadas en el CHIP de la CGN.
Cumplimiento 100 %
</t>
  </si>
  <si>
    <t xml:space="preserve">TESORERIA:
Se informo en su momento al Secretario de hacienda mediante memorando No. 17341 del 20 de abril de 2021 acerca del vencimiento del plazo de autorización para la ejecución de los empréstitos por parte del concejo municipal y para el efecto se tramito ante el mismo, la ampliación del plazo hasta el primero (1) de Junio de 2022 tal como quedo establecido en el acuerdo 0004 del 31 de mayo de 2021.
De acuerdo a memorando para el plazo establecido Junio de 2022 quedo establecido el acuerdo 0004 del 31 de mayo de 2021, plazo que no ha caducado, (3 meses antes) se enviara aviso en el mes de abril de 2022 en concordancia en lo establecido acuerdo 0004 mayo 31 de 2021.  Cumplimiento 100%
</t>
  </si>
  <si>
    <t xml:space="preserve">TESORERIA:
Se informo en su momento al Secretario de Hacienda el recordatorio de la presentación de informes al Concejo Municipal para el mes de Junio de 2021 según memorando No. 17349 de Abril 20 de 2021.
Se informa en su momento de acuerdo a memorando No 002787 del día 12 de enero de 2022.
Cumplimiento 100%
</t>
  </si>
  <si>
    <t xml:space="preserve">La oficina de contratación implemento el 29 de enero de 2020,  formato  de RADICACIÓN DOCUMENTOS PARA LEGALIZACIÓN DE CONTRATO, que deberá ser diligenciado por los supervisores de contratos y/o convenios,   en el cual se relaciona toda la documentación requerida para la legalización del contrato (Estampillas y Póliza) . Este formato se encuentra publicado en la SIGAMI en el enlace https://www.ibague.gov.co/portal/seccion/contenido/contenido.php?type=3&amp;cnt=129&amp;subtype=1&amp;subcnt=228, se envió circular No. 000007 del 29/01/2021 para ORDENADORES DEL GASTO, JEFES DE OFICINA, DIRECTORES Y SUPERVISORES , informando del formato nuevo y que se debe dar estricto cumplimiento. Con corte al 30 de junio de 2021, en los expedientes contractuales reposa la totalidad de los documentos requeridos para la legalización de los contratos. CUMPLIMEINTO 100%
INFRAESTRUCTURA:  Los Contrato 1997 de 2017, liquidado con acta del 01 de Abril de 2019 y  el convenio 1627 de 2017 fue liquidado por parte de invias y se remite en el mes de sept. de 2019 el acta de liquidación allegada por invias y fue cargada a PISAMI el 04 de abril de 2020 - no se ha liquidado por parte de la Alcaldía) 
CUMPLIMIENTO: 100%
</t>
  </si>
  <si>
    <t>La oficina de contratación implemento el 29 de nero de 2021,  formato  de RADICACIÓN DOCUMENTOS PARA LEGALIZACIÓN DE CONTRATO, que deberá ser diligenciado por los supervisores de contratos y/o convenios,   en el cual se relaciona toda la documentación requerida para la legalización del contrato (Estampillas y Póliza) . Este formato se encuentra publicado en la SIGAMI en el enlace https://www.ibague.gov.co/portal/seccion/contenido/contenido.php?type=3&amp;cnt=129&amp;subtype=1&amp;subcnt=228, se envió circular No. 000007 del 29/01/2021 para ORDENADORES DEL GASTO, JEFES DE OFICINA, DIRECTORES Y SUPERVISORES , informando del formato nuevo y que se debe dar estricto cumplimiento. Frente al contrato 2359/2018, se encuentra liquidado desde el 01 de abril de 2019 y por lo tanto deberá iniciarse las acciones pertinentes frente a los responsables de la omisión, para la presente vigencia se viene cumpliendo a cabalidad con el pago de estampillas.  CUMPLIMIENTO 100%
INFRAESTRUCTURA:  El contrato No. 2359 de 2018 celebrado con el Consocio Vías representante legal Josué Yamil Sánchez Claros, se encuentra liquidado mediante acta de fecha 27 de diciembre de 2019, donde se establece que las obras fueron ejecutadas a satisfacción y se acuerda cancelar al contratista el saldo respectivo
Cumplimiento: 100%</t>
  </si>
  <si>
    <t xml:space="preserve">La oficina de contratación implemento el 29 de nero de 2021,  formato  de RADICACIÓN DOCUMENTOS PARA LEGALIZACIÓN DE CONTRATO, que deberá ser diligenciado por los supervisores de contratos y/o convenios,   en el cual se relaciona toda la documentación requerida para la legalización del contrato (Estampillas y Póliza) . Este formato se encuentra publicado en la SIGAMI en el enlace https://www.ibague.gov.co/portal/seccion/contenido/contenido.php?type=3&amp;cnt=129&amp;subtype=1&amp;subcnt=228, se envió circular No. 000007 del 29/01/2021 para ORDENADORES DEL GASTO, JEFES DE OFICINA, DIRECTORES Y SUPERVISORES , informando del formato nuevo y que se debe dar estricto cumplimiento. Frente al contrato 1987/2017, se encuentra liquidado desdel el 01 de abril de 2019 y por lo tanto deberá iniciarse las acciones pertinentes frente a los responsables de la omisión, para la presente vigencia se viene cumpliendo a cabalidad con el pago de estampillas.  CUMPLIMIENTO 100%
INFRAESTRUCTURA: : contracto No. 1987 de 2017, liquidado con acta de fecha  10 de julio de 2019)
CUMPLIENTO TOTAL:  100%
</t>
  </si>
  <si>
    <r>
      <t xml:space="preserve"> Realizar circular para todas las dependencias de la Administración central, reiterando que es responsabilidad del supervisor publicar en el SECOP II toda la documentación relacionada con la ejecución del objeto contractual, así como es su responsabilidad, requerir a los contratistas el cargue de informe de actividades y soportes en los que se evidencie la ejecución. A partir del año 2020, toda la contratación de la entidad , se publica en  la plataforma del SECOP II, la oficina de contratación es responsable del cargue de la información y documentación hasta el acta de legalización del contrato en el SECOP II. Los supervisores serán responsables de vigilar el cargue a la plataforma secop II de los informes de ejecución o actividades por parte de los contratistas. De igual manera el supervisor deberá hacer el cargue de información de los informes y documentos relacionados con la ejecución de actividades a la plataforma pisami,  para garantizar la alimentación de dicho sistema.                                                                                                                    </t>
    </r>
    <r>
      <rPr>
        <b/>
        <sz val="9"/>
        <rFont val="Arial"/>
        <family val="2"/>
      </rPr>
      <t xml:space="preserve">   Nota: </t>
    </r>
    <r>
      <rPr>
        <sz val="9"/>
        <rFont val="Arial"/>
        <family val="2"/>
      </rPr>
      <t xml:space="preserve"> La accion correctiva le corresponde a la supervisora del contrato a quien le asiste la responsabilidad de reportar la información del proceso conctactual para cargue de documentos en la plataforma electrónica. Tal como lo confirma la contraloría municipal, la supervisora reportó la información de manera extemporánea. En Consecuencia la OFICINA  DE CONTRATACIÓN no propone acción de mejora, por no ser la competente. </t>
    </r>
  </si>
  <si>
    <t>Contabilidad: Se realizaron 6 mesas de trabajo relacionadas a continuación:
• Acta 019 del 21 de julio de 2021: mejoramiento y saneamiento contable.  Reporte de cartera individualizada por terceros.
• Acta 028 del 19 de agosto de 2021: depuración de cartera propiedad planta y equipo.
Memorando 1340-051974 del 05 de octubre de 2021 certificación de los inmuebles de propiedad del Municipio.
Oficio a Gestora Urbana No 062384 del 7 de octubre de 2021. Remisión de predios enviados por recursos físicos para revisión, verificación y estudio jurídico.
• Acta 033 del 16 de septiembre de 2021: depuración cartera y propiedad planta y equipo.
Informe rentas en PPT diapositivas relacionando todas las novedades y hallazgos evidenciados en los informes.
Memorando 1340-051978 del 05 de octubre de 2021
• Acta 034 del 24 de septiembre de 2021: acta de mejoramiento y saneamiento contable
• Acta No 040 del 23 de noviembre de 2021: acta de mejoramiento y saneamiento contable.   Implementación plan de acción.
Memorando rentas No 1340- 061846 del 25 de noviembre de 2021. Se solicita recursos físicos certificar si unos predios son a nombre del Municipio.
• Acta No 053 del 30 de diciembre de 2021.  acta de mejoramiento y saneamiento contable.  Se determinó que el encargado de la depuración de los predios es la dirección de recursos físicos
Memorando de rentas para recursos físicos No 002778 del 12 de enero de 2022.  Alcance acta 053 del 30 de diciembre de 2021, donde se establece que la dirección competente para certificar y administrar los bienes muebles e inmuebles que el Municipio de Ibagué tienen en propiedad y aquellos que adquiera la administración, es la de Recursos físicos.  Por tanto, es la dirección que tiene la competencia para efectuar la depuración y expedir la resolución que acredite los predios de propiedad del Municipio y con base en esta resolución solicitar a la dirección de rentas la exclusión de los predios de la plataforma con el fin que no generen cartera. 
Cumplimiento100%
Recursos Físicos: Se remitio Oficio de fecha 27 de mayo de 2021, dirigido al doctor MAURICIO FERMNANDO MORA BONILLA , director tècnico territorial IGAC, solicitando la realizaciòn de una visita tècnica  sobre el terreno ubicado en la calloe 18 · 12-21 barrio Ancon Trinidad, a fin de emitir concepto que corrobore y demuestre que dicho bien es zona verde parque, anexa pantallazo de envio oficio a traves de correro electrònico, no presentad evidencia del  tramite de escrituraciòn del inmueble,.
CUMPLIMIENTO 50%</t>
  </si>
  <si>
    <t xml:space="preserve">Se realizó reunión y se levantó el Acta No. 27 del 29 de julio de 2021 donde se solicita la información que se encuentra en las instituciones educativas y la titularidad de los bienes inmuebles (escrituras, certificado de libertad y tradición). Y se presentó el informe de seguimiento como soporte a los ajustes contables a 31 de diciembre de 2021. 
 Cumplimiento 100%
</t>
  </si>
  <si>
    <r>
      <t xml:space="preserve">1. Realizar circular para todas las dependencias de la Administración central, reiterando que es responsabilidad del supervisor publicar en el SECOP II toda la documentación relacionada con la ejecución del objeto contractual, así como es su responsabilidad, requerir a los contratistas el cargue de informe de actividades y soportes en los que se evidencie la ejecución. A partir del año 2020, toda la contratación de la entidad , se debe publicar en  la plataforma del SECOP II, la oficina de contratación es responsable del cargue de la información y documentación hasta el acta de legalización del contrato en el SECOP II. </t>
    </r>
    <r>
      <rPr>
        <b/>
        <u/>
        <sz val="9"/>
        <rFont val="Arial"/>
        <family val="2"/>
      </rPr>
      <t xml:space="preserve">Los supervisores serán responsables de vigilar el cargue a la plataforma secop II de los informes de ejecución o actividades por parte de los contratistas. De igual manera el supervisor deberá hacer el cargue de información de los informes y documentos relacionados con la ejecución de actividades a la plataforma pisami,  para garantizar la alimentación de dicho sistema. </t>
    </r>
    <r>
      <rPr>
        <sz val="9"/>
        <rFont val="Arial"/>
        <family val="2"/>
      </rPr>
      <t xml:space="preserve">
</t>
    </r>
  </si>
  <si>
    <t xml:space="preserve">CONTRATACION: Se envía circulares No.11 del 10 de febrero de 2021, 00025 del 08 de julio de 2021, memorando 9514 del 03 de marzo de 2021, para Ordenadores del gasto, jefes de oficina, directores y supervisores , reiterando las obligaciones como supervisores en la publicación de la información en el SECOP II, recordando que la oficina de contratación es responsable hasta la publicación del acta de legalización en el SECOP II y PISAMI, los contratos referenciados en el hallazgo se encuentran publicados en las plataformas del SECOP I y SECOP II,  CUMPLIMIENTO 100%
INFRAESTRUCTURA:  El Contrato No. o. . 1986 DE 2017,se encuentra publicado en el SECOP,  se cuenta con acta de liquidaciòn del 10 de noviembre de 2021,  CUMPLIDO 100%
EDUCACION:  El convenio No. 184 de 2016, fue elaborado por el Ministerio de Educación a través del programa computadores para educar, siendo esa la entidad obligada a publicar en el SECOP, situación que se verifo encontrando publicado el convenio, se cuenta con el pantallazo de publicación. CUMPLIMEINTO 100%
</t>
  </si>
  <si>
    <t>Gestión Contractual: Se evidencia que los siguientes contratos y/o
convenios no fueron tenidos en cuenta en las vigencias futuras autorizadas por el Concejo Municipal de Ibagué en las vigencias 2016- 2019 e igualmente falta de planeación: El Convenio No.1291 de 2016, contrato No.1986 de 2017, Convenio No.184 de 2016, Contrato No.1997 de 2017, Contrato No.1985 de 2017, Convenio No.1170 de 2017, contrato No. 2359 de 2018, contrato No.1776 de 2018, contrato No.1987 de 2017 y el contrato No.1988 de 2017</t>
  </si>
  <si>
    <r>
      <t xml:space="preserve">pólizas expedidas y aprobadas que garanticen el cumplimiento de los contratos y/o convenios celebrados durante la presente vigencia </t>
    </r>
    <r>
      <rPr>
        <b/>
        <sz val="9"/>
        <rFont val="Arial"/>
        <family val="2"/>
      </rPr>
      <t>/</t>
    </r>
    <r>
      <rPr>
        <sz val="9"/>
        <rFont val="Arial"/>
        <family val="2"/>
      </rPr>
      <t xml:space="preserve"> Total pólizas archivadas que garanticen el cumplimiento de los contratos y/o convenios celebrados durante la presente vigencia</t>
    </r>
  </si>
  <si>
    <t>_______________________________________</t>
  </si>
  <si>
    <t>PENDIENTE INFORMACION PRO PARTE DE EDWIN</t>
  </si>
  <si>
    <t xml:space="preserve">Se efectúo la capacitación virtual a través del enlace https://meet.google.com/hqh-zcsj-mef, al equipo estructurador y supervisores en el tema contractual y para dar cumplimiento al manual de contratación, realizada el día 03 de diciembre de 2021, con la asistencia de 24 de los 34 funcionarios de la secretaria de planeación municipal, se cuenta con acta No. 001 del 03 de diciembre de 2021, listado de asistencia y registro fotográfico.
Con corte al 30 de junio de 2022, se efectuo a taves de la aplicacion meetr0000le.com/zpn-vwob-orv  una  capacitación  con el equipo estrucrador y supervisores parala socializacion del desarrollo del proceso contractual y estructuración de procesos,  se cuenta con Acta No. 30 del 30 de junio de 2022 y listado de asistencia de 19 funcionarios y contratistas de la secretaria de Planeación. 
CUMPLIMIENTO 100%
</t>
  </si>
  <si>
    <t>En el plan de auditoria establecido para la vigencia 2022, aprobado en comitè de coordinaciòn de control interno de fecha   24 /12/2021 según acta No. 4,  se incluyo la auditoria al proceso de Gestiòn Ambiental, el cua fue mofificado mediante Acta de Comite extraordinario de Control Itnerno del dìa 25 de Febrero de 2022  y segùn acta No. 001 fue designada la Ingeniera Ambiental Catalina Osorio Naveros, como  responsble de la elaboraciòn de la auditoria ambiental, la cual esta programada para realizarla entre los meses de mayo a julio de 2022.
Mediante Memorando No. 1010-2022-038301 del 25 de julio de 2022, se remite al Secrtraio de Ambiente y Gestión del Riesgo, Doctor Cesar Augusto Gutierrez, e informe de Auditoria al cumplimiento de la Gestión Ambiental.
 CUMPLIMIENTO 100%
Mediante Contrato No. 0884 del 22 de enero de 2022,  se contrato los servios profesionales de Catalina Osorio Naveros, Ingeniro Ambiental asignando dentro de las obligaciones del contratista "Realizar auditoria al proceso de gestiòn ambiental en el marco de las auditorias internas, en cumplimeinto del plan anual de auditoria presentado por la oficina de ocntrol interno y aprobado en CCCI.  CUMPLIMIENTO   100%</t>
  </si>
  <si>
    <r>
      <rPr>
        <sz val="10"/>
        <rFont val="Arial"/>
        <family val="2"/>
      </rPr>
      <t>Mediante circular No. 00532 del 21 de Diciembre de 2021, el secretario de Educción Municipal, comunica a los rectores de las Instituciones Educativas Oficiales del Municipio de Ibagué, la responsabilidad en el buen manejo, mantenimiento y funcionamiento de las Instituciones Educativas a su cargo</t>
    </r>
    <r>
      <rPr>
        <sz val="12"/>
        <rFont val="Arial"/>
        <family val="2"/>
      </rPr>
      <t>.
Cumplimiento: 100%</t>
    </r>
  </si>
  <si>
    <t>Nancy Gutierrez Conde, Contratista, Secretariad e Educación</t>
  </si>
  <si>
    <t>Se efectúo seguimiento a través  del aplicativo  observatorio ambiental municipal de indicadores ambientales, tales como: Índice de calidad del agua, estos indicadores se pueden consultar en el link  https://cimpp.ibague.gov.co/estadisticas-medio-ambiente/, durante la vigencia 2021 se realizó seguimiento a uno de los tres indicadores ambientales establecidos por la administración Municipal, debida que se solicitó as entidades competentes los indicadores de aire y suelo  para efectuar seguimiento y cargar en la página del observatorio ambiental.
Se aportan los informes de los indicadores medidos referentes a suelos, agua y los oficios remitidos a Cortolima solicitando los reportes de los indicadores de contaminación de aire y de ruido dado que según lo estipula la ley quien debe realizar dichas mediciones son las Corporaciones Autónomas regionales. Se anexa copia del oficio número 12871 del 28 de febrero del 2022 donde se solicita la información al ente competente, también se anexa copia del memorando N°19015 del 25 de marzo del 2022, donde se aporta información sobre los indicadores ambientales a Planeación municipal quien es el encargado de administrar la plataforma. Se anexa carpeta con todas las evidencias. Cabe anotar que la página del observatorio se encuentra al día en cuanto a la información requerida por la oficina de planeación quienes tienen a cargo la administración de la plataforma.
CUMPLIMIENTO 100%</t>
  </si>
  <si>
    <t>TOTAL TABLETS ENTREGADAS A LA INSTITUCIÓN</t>
  </si>
  <si>
    <t xml:space="preserve">TOTAL TABLETS VERIFICADAS FISICAMENTE </t>
  </si>
  <si>
    <t xml:space="preserve">TOTAL TABLETS EN CALIDAD DE PRESTAMO </t>
  </si>
  <si>
    <t>TOTAL TABLETS PERDIDAS CON SOPORTE</t>
  </si>
  <si>
    <t>TOTAL</t>
  </si>
  <si>
    <t>VERIFICACION TABLETS ENTREGADAS+K98:N103K98:Q104H31K98:M103K98:N104K98:M104K98:M103</t>
  </si>
  <si>
    <t xml:space="preserve">Mediante oficio de fecha 12 de enero de 2022, se designó al Ingeniero de sistemas MARIO FERNANDO OVIEDO, para realizar visita a las Instituciones Educativas del Municipio de Ibagué, con el fin de verificar aleatoriamente el estado de la Tablet entregadas por la Secretaria de Educación Municipal, a la fecha se encuentra en proceso de verificación de las tablet para la entrega del informe respectivo.
Con corte al 31-06-2022, la secretaria de Educación solo presenta el acta No. 001  del 21 de febrero de 2022, en la cual se realizo reunión de verificación estado de elementos de computo (tablets) convenio 184/2016 institución educativa Juan Lozano y Lozano, en la cual se determino el estado de las tablets. Asi: TOTAL TABLETS ENTREGADAS A LA INSTITUCIÓN 310  TOTAL TABLETS VERIFICADAS FISICAMENTE    277,  TOTAL TABLETS EN CALIDAD DE PRESTAMO    29, TOTAL TABLETS PERDIDAS CON SOPORTE   4 PARA UN OTTAL DE  310 , no se tiene evidencia de las vsitas a otras insituciones educativias.
No presento mas avances  a la fecha, cumplimiento 68%
</t>
  </si>
  <si>
    <t>Se emitió circular No. 0193 del 08 de junio de 2021, dirigida a los rectores de las I.E. oficiales, solicitando la información frente a la ejecución del convenio No. 0184 de 2016, se cuenta con el consolidado de la información de las I.E., con la cual se tomará la decisión frente a los casos presentados por pérdida, daño o deterioro de los elementos objeto del hallazgo. 
Con corte al 30-06-2022 no presenta avance, frente a la actuacion de hacer efectiva las pòlizas  por los casos de perdida de tablets entregadas por las diferentes Instituciones Educativas.
cumplimiento 60%</t>
  </si>
  <si>
    <t>Mediante acta No.  021   de 13 de diciembre de 2021, se realizo la capacitación a funcionarios que desempeñan la función de supervisores en cuanto al manual de supervisión e interventoria, capacitación que conto con la asistencia de 10 funcionarios y contratistas.
Según  certificación expedida por la Doctora Francy Liliana Salazar Quiñones, Secretaria de Bienestar Social y Comunitario, durante la vigencia 2021, no se celebraron contratos de obra que obligara a efectuar los informes trimestrales de seguimiento establecidos en la acción correctiva.
CUMPLIMEINTO 100%</t>
  </si>
  <si>
    <t>Se anexa memorando No. 2100-032436 del 02 de septiembre de 2020 convocando al personal a una mesa de trabajo para socialización y revisión del procedimiento de entrega de ayudas.
Presenta informe  técnico financiero del contrato No. 1027 de 2020., no presenta los anexos del informe financiero.
Cuenta con un acta de mesa de trabajo entre supervisor y contratista Acta No.1 del 9 de noviembre de 2021.
Se anexa certificación de transferencia relazada por el contratista al Municipio de Ibagué por el mayor valor cancelado en el servicio de alimentación escolar contrato No. 1027 de 2020
Se anexa memorando No. 2100-015251 del 02 de Marzo de 2022, donde se remite el acta e liquidación del contrato No. 1027 de 2020 a la Dirección de Contratación para lo pertinente.
CUMPLIMIENTO 100%</t>
  </si>
  <si>
    <t>Se anexa memorando No. 2100-032436 del 02 de septiembre de 2020 convocando al personal a una mesa de trabajo para socialización y revisan del procedimiento de entrega de ayudas.
Presenta informe técnico financiero del contrato No. 235 de 2020, 
Cuenta con un acta de mesa de trabajo entre supervisor y contratista Acta No.2 del 22 de noviembre de 2021.
Presenta informe financiero del contrato No. 235 de 2020. 
Cuenta con acta de mesa de trabajo entre supervisor y contratista Acta No.2 del 22 de noviembre de 2021.
Se adjunta recibo de transferencia del contratista realizada al municipio.
Radicado de acta de liquidación del contrato 235 del 2020 mediante memorando No. 015372 del 3 de marzo de 2022 y radicado No. 034966 del 5 de julio de 2022 donde se enviaron las correcciones solicitados.
Memorando No. 039556 de 29/07/2022.
CUMPLIMIENTO 100%</t>
  </si>
  <si>
    <t>Contabilidad:Se verificó el memorando de solicitud de levantamiento con anexos No. 1331-015850 del 26 de marzo 2021, y el acto administrativo No. 1331-4102 del 22 junio 2021. Que levanta las medidas cautelares.  Cumplimiento 100%
Recursos Físicos: Se remitio Oficio de fecha 27 de mayo de 2021, dirigido al doctor MAURICIO FERMNANDO MORA BONILLA , director tècnico territorial IGAC, solicitando la realizaciòn de una visita tècnica  sobre el terreno ubicado en la calloe 18 · 12-21 barrio Ancon Trinidad, a fin de emitir concepto que corrobore y demuestre que dicho bien es zona verde parque, anexa pantallazo de envio oficio a traves de correro electrònico,, no presenta tràmtie de escrituraciòn del inmueble.
Con corte al 30-06-2022 no presenta avance en el proceso de escrituración debido a que no se cuenta con el  paz y salvo de predial que debe expedir  la secretria de hacienda.
CUMPLIMIENTO :  50%</t>
  </si>
  <si>
    <t>Se realizo circular No. 050 del 24/11/2021, sobre la REITERACIÓN DE LAS OBLIGACIONES DE SUPERVISORES .
CUMPLIMEINTO 100%</t>
  </si>
  <si>
    <t>El día 26/11/2021, se envía oficio No. 74045 a la contraloría municipal, solicitando prorroga para rendir los contratos pendientes de la vigencia 2020 y mediante oficio No. 120 del 06/12/2021, la contraloría municipal de Ibagué, informa que ya se habían dado prorrogas  para la rendición de la contratación de la vigencia 2020. El día 29/12/2021 con oficio No. 81873, se reitera a la contraloría municipal, se conceda nueva prórroga para rendir los contratos pendientes de la vigencia 2020.  Según información enviada por la oficina de contratación se muestran los pantallazos donde se evidencia el cargue a la plataforma SIA OBSERVA de los contratos No. 2140-2020,1989-2020,1589-2020,1446-2020,1032-2020,981-2020,371-2020.
CUMPLIMIENTO 100%</t>
  </si>
  <si>
    <t>La Secretaría Administrativa mediante memorando N°- 1400-2021-054387 de octubre 19 de 2021, procedió a reubicar laboralmente al Abogado Jhon Alexander Barragan Amezquita en la Oficina de Control Interno de la Alcaldia de Ibagué, en el cargo de Asesor Codigo 105, grado 15. 
Se contrato el siguiente personal para apoyar la ejecuciòn del plan anual de auditoria vigencia 2022, asi:  Contrato No. 0884 del 22 de enero de 2022,  se contrato los servios proefesionales de Catalina Osorio Naveros, Ingeniro Ambiental, Contrato No. 886 del 24 de enerod e 2022 Contratista Cesar Augusto Carvajal Bonilla Ineniero de Sisitemas, Contrto No. 877 del 22 de Enerod e 2022, Contratista Rafael Ortìz Lerma, Administrador Financiero, Contrato No. 883 del 22 de Enero de 2022, contratista Guisella Delcarmen Alvis Ladino, Contador Pùblico.
cumplimiento 100%</t>
  </si>
  <si>
    <t>Se obtiene respuesta del PQR 1477180 por parte del banco agrario, de la cuenta 138490 donde relacionan que procederán a reintegrar el valor total de $47.687.000 bajo el Nit del municipio de Ibagué, reintegro que se verá reflejado en extracto del mes de diciembre de 2021, en el momento de realizar la verificación se puede observar que el reintegro se realiza durante el mes de febrero del 2022 por un valor de $34.705.451, quedando un saldo pendiente por reintegrar. El 22 de diciembre de acuerdo a PQR 1456557 el banco determina reintegrar bajo el NIT 800.141.235-0 de la Fiducia Popular S.A dineros representados en $ 5,704,274 que se verán reflejados en el extracto de diciembre de 2021, realizando la verificación no se encuentra dicho valor reintegrado.  
AVANCE CON CORTEA JUNIO 30 DE 2022
Se relizo gestion ante  las entides financieras, con el fin de recuperar o reintegrar los gastos financeros descontados a las cuentas de la Administración Municpal, de lo cual se logro el reintegro de la suma de Banco Agrario, cuenta No 4660130 05876 $47,522,212,00  Banco Agrario,  cuenta No. 4660130111973 $107,717,00, Bancolombia cuenta No. 06847995228 $7,141,14, Bancolombia Cuenta No. 06847996615 $7,141,14, Banco Bogota Cuenta No. 83650474 $ 6,849,721,00, Caja Social Cuenta No. 24049296903 $755,531,00, Caja Social Cuenta No. 24037225256 $ 68,068,00, Caja Social cuena No. 24023389771 $ 57,662,00, Popular Cuenta No. 550192397 $14,988,00, Popular cuenta No. 550721492 $7,269,115,00, Popular cuenta No. 550061089 $17,651,50, Popular cuenta No. 550723415 por $37,842,00, para un total recuperado a la fecha de $62,714,729,78 
Valor recuperado $62,741,729,78 / Valor total determinado a recuperar $53.391.274.  Cumplimiento 100%</t>
  </si>
  <si>
    <t>Hacienda:, tic; aDMINISTRATIVA: Se realizaron 6 mesas de trabajo, generando levantamiento de información, análisis de requerimiento y se relacionan a continuación: 
• Acta 019 del 21 de julio de 2021: mejoramiento y saneamiento contable.  Reporte de cartera individualizada por terceros.
• Acta 028 del 19 de agosto de 2021: depuración de cartera propiedad planta y equipo.
• Memorando 1340-051974 del 05 de octubre de 2021 certificación de los inmuebles de propiedad del Municipio.
• Oficio a Gestora Urbana No 062384 del 7 de octubre de 2021. Remisión de predios enviados por recursos físicos para revisión, verificación y estudio jurídico.
• Acta 033 del 16 de septiembre de 2021: depuración cartera y propiedad planta y equipo.
• Informe rentas en PPT diapositivas relacionando todas las novedades y hallazgos evidenciados en los informes.
• Memorando 1340-051978 del 05 de octubre de 2021
• Acta 034 del 24 de septiembre de 2021: acta de mejoramiento y saneamiento contable
• Acta No 040 del 23 de noviembre de 2021: acta de mejoramiento y saneamiento contable.   Implementación plan de acción.
Memorando rentas No 1340- 061846 del 25 de noviembre de 2021. Se solicita recursos físicos certificar si unos predios son a nombre del Municipio.
• Acta No 053 del 30 de diciembre de 2021.  acta de mejoramiento y saneamiento contable.  Se determinó que el encargado de la depuración de los predios es la dirección de recursos físicos
Memorando de rentas para recursos físicos No 002778 del 12 de enero de 2022.  Alcance acta 053 del 30 de diciembre de 2021, donde se establece que la dirección competente para certificar y administrar los bienes muebles e inmuebles que el Municipio de Ibagué tienen en propiedad y aquellos que adquiera la administración, es la de Recursos físicos.  Por tanto, es la dirección que tiene la competencia para efectuar la depuración y expedir la resolución que acredite los predios de propiedad del Municipio y con base en esta resolución solicitar a la dirección de rentas la exclusión de los predios de la plataforma con el fin que no generen cartera. Cumplimiento 100%
La Direccion de Recursos Fisicos en cabeza del Grupo de Bienes Fiscales y de Uso Publico ha venido participando en las Mesas de Trabajo articulado con la Direccion de Contabilidad.  Las Actas de las reuniones reposan en la Direccion de Contabilidad.  CUMPLIMEINTO 100%</t>
  </si>
  <si>
    <t>El contrato No. 2359 de 2018 celebrado con el Consocio Vias respresentante legal Josue Yamil sanchez Claros, se encuentra liquidado mediante acta de fecha 27 de dicimebre de 2019, donde se establece que las obara fueron ejecutadas a satisfacciòn y se acuerda cancelar al contratista el saldo respectivo.  CUMPLIMIENTO 100%</t>
  </si>
  <si>
    <t xml:space="preserve">RENTAS
Se llevo a cabo mesa de trabajo con la secretaria de las TIC el 04 de enero de 2021, adjunta acta de reunión para revisar la observación No 14. Se definieron las acciones correctivas para el hallazgo 13. 
Mediante memorando 1340-2021-000385 del 06 de enero de 2021, indicaciones para la aplicación del acuerdo 020,031 de diciembre de 2020 de la liquidación del impuesto predial unificado en PISAMI V2.
Mediante Memorando No 1340-2020-00071 del 12 de enero de 2021, se dio alcance Memorando No. 1340-2020-000385 del 6 de enero de 2021.
Mediante Memorando No. 1430-33511del  14 de julio de 2021,  se remite a la secretaria de la TIC, el Documento con la Reglamentación de la aplicación del acuerdo 005 de 2019, para remitir a las TIC, el cual se remite a las TIC para su respectiva revisión y fines pertinentes.
• El avance de identificación de los predios se solicitó a las TIC, pero ellos manifiestan que lo relacionan en el plan de mejoramiento que le corresponde a esa secretaria.
• Se solicito mediante memorando No 013085 del 18 de febrero de 2022.  Solicitud de información evidencias para avance del Plan de mejoramiento auditoría especial vigencia 2019, hallazgo 13 del cual se observaron irregularidades en la aplicación del Acuerdo 005 del 13 de marzo del 2019
• Se dio respuesta mediante memorando No 2502-2022-016800 del 11 de marzo de 2022, por parte de las TIC.  Pendiente mesa de trabajo virtual para dar inicio a la acción correctiva No 3 se realizará el 22 de marzo de 2022, de 8 a10 am.
• Se ha realizado actualización de procedimientos, instructivo, guías y formatos que requieran ser actualizados. Memorando 0689920 mediante el cual se realiza solicitud de aprobación del manual de procedimientos y formatos relacionados y remisión a la dirección de fortalecimiento para su respectiva validación codificación y revisión. Memorando adjunto medio digital.
• Actualización manual de procedimiento manual de cartera Memorando 068883 mediante el cual se solicita aprobación del manual, procedimientos y formatos relacionados y remisión a la dirección de fortalecimiento para su respectiva validación codificación y versión. 
Cumplimiento 100%
TIC:  Avance 30/06/2022:  Con Memorando No 2502-2022-016800 del 11 de marzo de 2022, por parte de las TIC se solicitó mesa de trabajo para aclaración concepto, la cual se realizo de forma trabajo virtual el 22 de marzo de 2022; se envió Memorando No. 2022-034194 del 28/06/2022  solicitando  información a Rentas para continuar  cruces de información recibiendo respuesta con  memorando 2022-035578 del 7/07/2022, con esta información se realizó cruce de información en el que se identificaron predios coincidentes en la relación de CDLO notificados y CDLO remitido a Cobro Coactivo (Vigencias notificadas 685 correspondiente a 683 predios, y de los predios  entregados a cobro coactivo 643 vigencias y 629 predios, cruzado con expedientes de cobro 5001 vigencias correspondiente a 1465 predios de las vigencias de 1981  a la 2013),  Pendiente continuar haciendo cruces con los procesos de cobro coactivos, y remitir a hacienda para la verificación respectiva. Se aclara que las vigencias de los CDLO notificados y  enviados por rentas a cobro, corresponde a las vigencias a partir de 2013 hasta el 2017, por lo tanto se considera un avance del 30% en cuanto al los cruces de información requeridos </t>
  </si>
  <si>
    <t>1. Se efectúo el levantamiento de los 21 procedimientos que no se encontraban documentados dentro del proceso, los cuales se encuentran  en  el listado maestro de documentos y registro internos 2022, le identificados con la versión 1. CUMPLIMIENTO 100%
2. Se efectúo la actualización de 96 manuales, procedimientos, instructivos, guías y formatos que requirieron actualización, los cuales se encuentran relacionados en el listado maestro de documentos y registros internos 2022, identificados con la versión 02 al 10 y fecha de modificación 2021 y 2022. cumplimiento 100%
3, Mediante Acta No. 002  del 25 de febrero de 2022, se dio la aprobación por parte del Comité institucional de Gestión y Desempeño,  de la actualizacion de los 23 procesos que hacen parte del sistema integrado de gestión, los cuale fueron publicados en la página Web del Linkm SIGAMI.  CUMPLIMIENTO 100%
4, Se efectuo la socilaización de los documentos aprobados por el Comité Institucional  de Gestión y Desemeño, referete a los diferetes procesos de las secretrias de la Administración Central Municpal, se cuenta con relacion de actas, circulares y correos electrónicos mediante los cuales se realizo lasocializacion.
 cumplimitno 100%
5.  Para la vigencia 2022, se efectuó la actualización del mapa de riesgos teniendo en cuenta los hallazgos de los entes de control, el cual se encuentra publicado en la página web de la entidad en el link https://ibague.gov.co/portal/seccion/contenido/index.php?type=3&amp;cnt=7 CUMPLIMIENTO 100%
TOTAL COMPLIMIENTO 100%</t>
  </si>
  <si>
    <t xml:space="preserve">                                      Carlos Machado Leòn</t>
  </si>
  <si>
    <t xml:space="preserve">                                                  Jefe Oficina de Control Interno ( E )</t>
  </si>
  <si>
    <t xml:space="preserve">                                                    (Responsable del seguimiento)</t>
  </si>
  <si>
    <t xml:space="preserve">_______________________________________________ </t>
  </si>
  <si>
    <t xml:space="preserve">   </t>
  </si>
  <si>
    <t xml:space="preserve">TOTAL HALLAZGOS CON CORTE AL 30 DE JUNIO DE 2022      </t>
  </si>
  <si>
    <t>CUMPLIMIENTO PLAN MEJORAMIENTO A 30-06-2022</t>
  </si>
  <si>
    <t>FECHA CORTE SEGUIMIENTO POR CONTROL INTERNO 30/06/22</t>
  </si>
  <si>
    <t>SEGUIMIENTO CONTROL INTERNO AVANCE CON CORTE AL 30-06-2022</t>
  </si>
  <si>
    <t>SEGUIMEINTO CONTROL INTERNO CONCORTE AL 30/06/22</t>
  </si>
  <si>
    <t xml:space="preserve">Mediante memorandos No. 2300-03981 del 02 de Febrero de 2021, No.2300-2021-05890 del 12 de febrero, No. 2300-2021-08366 del 25 de febrero de 2021, se solicitó a la Secretaria de Hacienda Municipal de incorporación de los recursos para la cancelación de los contratos referidos en el hallazgo.
Teniendo en cuenta que la secretaria de hacienda municipal manifestó mediante memorando No. 1310-09073 del 03 de marzo de 2021, que se debe utilizar los recursos asignados a la Secretaria de Infraestructura para el pago de estos compromisos, motivo por el cual se efectúo un traslado presupuestal para iniciar el proceso de pagos de estos recursos, mediante memorando 2300-021412 del 11 de mayo de 2021 se solicitó a la secretaría de hacienda efectuar el trasladó presupuestal que se realizó mediante resolución No. 0118n del 13 de Mayo de 2021.
Contrato 1997 de 2017, liquidado con acta del 01 de Abril de 2019, contrato 1985 de 2018, liquidado con acta de fecha 02 de abril de 2019, Convenio 184 de 2016, liquidado, 1986 de 2017 liquidado con acta del 10 de noviembre de 2021, Convenio 1170 de 2017, a la fecha no se ha liquidado, Contrato 1987 de 2017, liquidado con acta de fecha  10 de julio de 2019, contrato 1988 liquidado con acta de fecha 09 de octubre de 2020, Contrato 2359 de 2018, liquidado con acta de fecha 27 de diciembre de 2019.
 CUMPLIMIENTO 80%
</t>
  </si>
  <si>
    <t>Se realizó reunión el día 6 de octubre del 2021 con la Corporación Autónoma Regional del Tolima para establecer acciones a desarrollar por parte del municipio dentro del Plan de Ordenamiento de la Cuenca mayor del Rio Coello. Además continuaremos con el plan establecido en el programa que tiene el municipio de Ibagué para implementación de acciones de recuperación y conservación para la provisión del recurso hídrico  en donde se han realizado labores de reforestación, educación ambiental y recolección de residuos sólidos, como evidencia se cuenta con Acta de fecha 06 de octubre con la Corporación Autónoma Regional del Tolima CORTOLIMA, se observa acta y listado de asistencia de la reunión programada en cortolima el día 6 de Octubre para establecer acciones a desarrollar por parte del municipio dentro del Plan de Ordenamiento de la Cuenca mayor del Rio Coello y Tetare, como también lo actuado por parte del municipio de Ibagué en cuanto a acciones de recuperación de fuentes hídricas, cronograma y evidencias de intervención . Durante la vigencia 2021, se realizaron 14 fuentes hídricas del municipio de Ibagué. CUMPLIMENTO 100%</t>
  </si>
  <si>
    <t>Se realizo circular No. 046 del 26/10/2021 , circular No. 0051 del 25/11/2021, circular No. 056 del 23/12/2021, para los supervisores sobre Responsabilidades del supervisor frente al seguimiento de la garantía (Póliza) de los procesos contractuales. cumpliimiento 100%</t>
  </si>
  <si>
    <t>La Dirección de Recursos Físicos por medio de la CIRCULAR 037 del 29 de Noviembre de 2021, Socializo a los Supervisores de Contratos y/o Convenios las Responsabilidades y Obligaciones frente a la supervisión de los contratos, en especial la verificación de la liquidación de las estampillas y las consignaciones presentadas por los contratistas ya que estas deben corresponder a los parámetros establecidos en los Acuerdos Municipales, garantizando el cumplimiento de las suposiciones constitucionales y legales. cumplimeinto 100%</t>
  </si>
  <si>
    <t>La Dirección de Recursos Físicos por medio de la CIRCULAR 031 del 26 de Octubre de 2021, Reitera a Secretarios de Despacho, Jefes de Oficina, Directores, Supervisores y demás servidores públicos los conceptos que generan ingresos al Almacén General del Municipio, de acuerdo con los establecido en el Manual para el manejo y control de bienes del municipio de Ibagué.  CUMPLIMIENTO 100%</t>
  </si>
  <si>
    <t>Se realizo circular No. 0048 del 18/11/2021 y 055 del 23/12/2021, para secretarios de despacho,directores y supervisores, para que se realice las respectivas liquidaciones de contratos que se tiene pendiente  y laconformación del expediente contractual. cumplimiento 100%</t>
  </si>
  <si>
    <t xml:space="preserve">Se efectúo seguimiento a la información exógena de la vigencia 2021, teniendo en cuenta las nóminas canceladas y cerradas durante la vigencia 2021 y se valido las tablas que contiene los conceptos de ingresos y parafiscales de los pagos efectuados por nómina, con el fin de expedir los certificados de ingresos y retenciones, se encuentra pendiente la expedición de los certificados de ingresos y retenciones de acuerdo a los parámetros que establezca la DIAM para la declaración de impuestos vigencia 2021, se cuenta con el informe de validación y cierre de nómina vigencia 2021.
Se evidencio , la informacion exogena, de la vigencia 2021, la cual contiene el informe preliminar base del proceso, cierre de nomina vigencia 2021, validación y creación de de ingresos y retenciones, validación tabla de conceptos y ciere del proceso de información exogena para la declaracion vigencia 2021.
Cumplimiento: 100%
</t>
  </si>
  <si>
    <t>Contabilidad: Se realizaron mesas de trabajo con la oficina de desarrollo social, secretaria administrativa, secretaria de educación y recursos físicos, dejando constancia y evidencia sobre las solicitudes a los contratistas respecto a los servicios y el instructivo diseñado para tal fin. En el acta Acta 46 del 17 de diciembre de 2021, se puede verificar el envío de las solicitudes a través de los correos electrónicos. En la verificación se encuentras dos memorandos relacionados con el hallazgo se relacionan a continuación:
• Memorando 1320-2022-013378 con fecha 21 febrero 2022
• Memorando 1420-017179 con fecha 14 marzo 2022
Cumplimiento100%
Recursos Físicos: La Dirección de Recursos Físicos ha enviado a los contratista de los arrendamientos, correo electronico Solicitando infomacion referente a los recibos de servicios publicos Celsia e Ibal CUMPLIENTO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</si>
</sst>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Calibri"/>
      <family val="2"/>
      <scheme val="minor"/>
    </font>
    <font>
      <sz val="11"/>
      <color theme="1"/>
      <name val="Calibri"/>
      <family val="2"/>
      <scheme val="minor"/>
    </font>
    <font>
      <b/>
      <sz val="10"/>
      <name val="Arial"/>
      <family val="2"/>
    </font>
    <font>
      <sz val="10"/>
      <name val="Arial"/>
      <family val="2"/>
    </font>
    <font>
      <sz val="10"/>
      <name val="Arial"/>
      <family val="2"/>
    </font>
    <font>
      <sz val="9"/>
      <color theme="1"/>
      <name val="Arial"/>
      <family val="2"/>
    </font>
    <font>
      <b/>
      <sz val="9"/>
      <color theme="1"/>
      <name val="Arial"/>
      <family val="2"/>
    </font>
    <font>
      <sz val="11"/>
      <color theme="1"/>
      <name val="Arial"/>
      <family val="2"/>
    </font>
    <font>
      <sz val="8"/>
      <color theme="1"/>
      <name val="Arial"/>
      <family val="2"/>
    </font>
    <font>
      <b/>
      <sz val="11"/>
      <color theme="1"/>
      <name val="Arial"/>
      <family val="2"/>
    </font>
    <font>
      <sz val="12"/>
      <color theme="1"/>
      <name val="Arial"/>
      <family val="2"/>
    </font>
    <font>
      <b/>
      <sz val="18"/>
      <color theme="1"/>
      <name val="Arial"/>
      <family val="2"/>
    </font>
    <font>
      <b/>
      <sz val="12"/>
      <color theme="1"/>
      <name val="Arial"/>
      <family val="2"/>
    </font>
    <font>
      <b/>
      <sz val="9"/>
      <name val="Arial"/>
      <family val="2"/>
    </font>
    <font>
      <sz val="9"/>
      <name val="Arial"/>
      <family val="2"/>
    </font>
    <font>
      <sz val="11"/>
      <name val="Arial"/>
      <family val="2"/>
    </font>
    <font>
      <b/>
      <sz val="11"/>
      <color theme="1"/>
      <name val="Calibri"/>
      <family val="2"/>
      <scheme val="minor"/>
    </font>
    <font>
      <sz val="11"/>
      <color rgb="FF0070C0"/>
      <name val="Calibri"/>
      <family val="2"/>
      <scheme val="minor"/>
    </font>
    <font>
      <sz val="10"/>
      <color theme="1"/>
      <name val="Calibri"/>
      <family val="2"/>
      <scheme val="minor"/>
    </font>
    <font>
      <b/>
      <sz val="16"/>
      <color theme="1"/>
      <name val="Arial"/>
      <family val="2"/>
    </font>
    <font>
      <b/>
      <sz val="16"/>
      <color theme="1"/>
      <name val="Calibri"/>
      <family val="2"/>
      <scheme val="minor"/>
    </font>
    <font>
      <sz val="9"/>
      <name val="Tahoma"/>
      <family val="2"/>
    </font>
    <font>
      <sz val="9"/>
      <name val="Calibri"/>
      <family val="2"/>
      <scheme val="minor"/>
    </font>
    <font>
      <sz val="11"/>
      <name val="Calibri"/>
      <family val="2"/>
      <scheme val="minor"/>
    </font>
    <font>
      <sz val="12"/>
      <name val="Arial"/>
      <family val="2"/>
    </font>
    <font>
      <b/>
      <u/>
      <sz val="9"/>
      <name val="Arial"/>
      <family val="2"/>
    </font>
    <font>
      <sz val="9"/>
      <color rgb="FFFF0000"/>
      <name val="Arial"/>
      <family val="2"/>
    </font>
    <font>
      <b/>
      <sz val="11"/>
      <color rgb="FF000000"/>
      <name val="Calibri"/>
      <family val="2"/>
    </font>
    <font>
      <sz val="11"/>
      <color rgb="FF000000"/>
      <name val="Calibri"/>
      <family val="2"/>
    </font>
    <font>
      <b/>
      <sz val="12"/>
      <color rgb="FF000000"/>
      <name val="Calibri"/>
      <family val="2"/>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59">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style="double">
        <color indexed="64"/>
      </right>
      <top style="double">
        <color indexed="64"/>
      </top>
      <bottom style="double">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bottom/>
      <diagonal/>
    </border>
    <border>
      <left style="double">
        <color indexed="64"/>
      </left>
      <right style="double">
        <color indexed="64"/>
      </right>
      <top style="double">
        <color indexed="64"/>
      </top>
      <bottom style="thin">
        <color indexed="64"/>
      </bottom>
      <diagonal/>
    </border>
    <border>
      <left style="thin">
        <color indexed="64"/>
      </left>
      <right style="double">
        <color indexed="64"/>
      </right>
      <top style="double">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double">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double">
        <color indexed="64"/>
      </left>
      <right/>
      <top style="thin">
        <color indexed="64"/>
      </top>
      <bottom style="double">
        <color indexed="64"/>
      </bottom>
      <diagonal/>
    </border>
    <border>
      <left style="medium">
        <color indexed="64"/>
      </left>
      <right style="double">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medium">
        <color indexed="64"/>
      </left>
      <right style="thin">
        <color indexed="64"/>
      </right>
      <top/>
      <bottom style="double">
        <color indexed="64"/>
      </bottom>
      <diagonal/>
    </border>
    <border>
      <left style="medium">
        <color indexed="64"/>
      </left>
      <right/>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top style="double">
        <color indexed="64"/>
      </top>
      <bottom style="double">
        <color indexed="64"/>
      </bottom>
      <diagonal/>
    </border>
    <border>
      <left style="medium">
        <color indexed="64"/>
      </left>
      <right style="double">
        <color indexed="64"/>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thin">
        <color indexed="64"/>
      </right>
      <top style="double">
        <color indexed="64"/>
      </top>
      <bottom/>
      <diagonal/>
    </border>
    <border>
      <left style="double">
        <color indexed="64"/>
      </left>
      <right style="thin">
        <color indexed="64"/>
      </right>
      <top style="double">
        <color indexed="64"/>
      </top>
      <bottom style="double">
        <color indexed="64"/>
      </bottom>
      <diagonal/>
    </border>
    <border>
      <left style="double">
        <color indexed="64"/>
      </left>
      <right style="thin">
        <color indexed="64"/>
      </right>
      <top style="double">
        <color indexed="64"/>
      </top>
      <bottom/>
      <diagonal/>
    </border>
    <border>
      <left/>
      <right style="thin">
        <color indexed="64"/>
      </right>
      <top/>
      <bottom style="double">
        <color indexed="64"/>
      </bottom>
      <diagonal/>
    </border>
    <border>
      <left/>
      <right style="thin">
        <color indexed="64"/>
      </right>
      <top style="double">
        <color indexed="64"/>
      </top>
      <bottom style="double">
        <color indexed="64"/>
      </bottom>
      <diagonal/>
    </border>
    <border>
      <left style="double">
        <color indexed="64"/>
      </left>
      <right style="thin">
        <color indexed="64"/>
      </right>
      <top style="thin">
        <color indexed="64"/>
      </top>
      <bottom style="double">
        <color indexed="64"/>
      </bottom>
      <diagonal/>
    </border>
    <border>
      <left/>
      <right style="thin">
        <color indexed="64"/>
      </right>
      <top/>
      <bottom/>
      <diagonal/>
    </border>
    <border>
      <left/>
      <right style="thin">
        <color indexed="64"/>
      </right>
      <top style="medium">
        <color indexed="64"/>
      </top>
      <bottom style="double">
        <color indexed="64"/>
      </bottom>
      <diagonal/>
    </border>
    <border>
      <left style="double">
        <color indexed="64"/>
      </left>
      <right style="thin">
        <color indexed="64"/>
      </right>
      <top style="double">
        <color indexed="64"/>
      </top>
      <bottom style="medium">
        <color indexed="64"/>
      </bottom>
      <diagonal/>
    </border>
    <border>
      <left style="double">
        <color indexed="64"/>
      </left>
      <right style="thin">
        <color indexed="64"/>
      </right>
      <top/>
      <bottom style="double">
        <color indexed="64"/>
      </bottom>
      <diagonal/>
    </border>
    <border>
      <left style="double">
        <color indexed="64"/>
      </left>
      <right style="thin">
        <color indexed="64"/>
      </right>
      <top/>
      <bottom/>
      <diagonal/>
    </border>
  </borders>
  <cellStyleXfs count="4">
    <xf numFmtId="0" fontId="0" fillId="0" borderId="0"/>
    <xf numFmtId="0" fontId="3" fillId="0" borderId="0"/>
    <xf numFmtId="0" fontId="1" fillId="0" borderId="0"/>
    <xf numFmtId="0" fontId="4" fillId="0" borderId="0"/>
  </cellStyleXfs>
  <cellXfs count="290">
    <xf numFmtId="0" fontId="0" fillId="0" borderId="0" xfId="0"/>
    <xf numFmtId="0" fontId="5" fillId="2" borderId="4" xfId="0" applyFont="1" applyFill="1" applyBorder="1" applyAlignment="1">
      <alignment horizontal="center" vertical="center" wrapText="1"/>
    </xf>
    <xf numFmtId="0" fontId="0" fillId="0" borderId="0" xfId="0" applyFont="1" applyFill="1"/>
    <xf numFmtId="0" fontId="0" fillId="2" borderId="0" xfId="0" applyFont="1" applyFill="1"/>
    <xf numFmtId="0" fontId="0" fillId="0" borderId="0" xfId="0" applyFont="1" applyFill="1" applyBorder="1"/>
    <xf numFmtId="0" fontId="7" fillId="2" borderId="0" xfId="0" applyFont="1" applyFill="1" applyAlignment="1">
      <alignment horizontal="justify" wrapText="1"/>
    </xf>
    <xf numFmtId="0" fontId="8" fillId="2" borderId="0" xfId="0" applyFont="1" applyFill="1"/>
    <xf numFmtId="0" fontId="8" fillId="2" borderId="0" xfId="0" applyFont="1" applyFill="1" applyAlignment="1">
      <alignment horizontal="center"/>
    </xf>
    <xf numFmtId="0" fontId="8" fillId="2" borderId="0" xfId="0" applyFont="1" applyFill="1" applyAlignment="1">
      <alignment horizontal="justify" wrapText="1"/>
    </xf>
    <xf numFmtId="0" fontId="8" fillId="2" borderId="0" xfId="0" applyFont="1" applyFill="1" applyBorder="1" applyAlignment="1">
      <alignment horizontal="justify" vertical="center" wrapText="1"/>
    </xf>
    <xf numFmtId="0" fontId="7" fillId="2" borderId="0" xfId="0" applyFont="1" applyFill="1"/>
    <xf numFmtId="0" fontId="8" fillId="2" borderId="0" xfId="0" applyFont="1" applyFill="1" applyBorder="1" applyAlignment="1">
      <alignment horizontal="center" vertical="center" wrapText="1"/>
    </xf>
    <xf numFmtId="0" fontId="9" fillId="2" borderId="0" xfId="0" applyFont="1" applyFill="1"/>
    <xf numFmtId="0" fontId="8" fillId="2" borderId="0" xfId="0" applyFont="1" applyFill="1" applyAlignment="1">
      <alignment horizontal="justify" vertical="center" wrapText="1"/>
    </xf>
    <xf numFmtId="0" fontId="0" fillId="2" borderId="0" xfId="0" applyFont="1" applyFill="1" applyAlignment="1">
      <alignment horizontal="justify" wrapText="1"/>
    </xf>
    <xf numFmtId="0" fontId="0" fillId="2" borderId="0" xfId="0" applyFont="1" applyFill="1" applyBorder="1"/>
    <xf numFmtId="0" fontId="7" fillId="0" borderId="0" xfId="0" applyFont="1" applyFill="1" applyBorder="1"/>
    <xf numFmtId="0" fontId="8" fillId="2" borderId="0" xfId="0" applyFont="1" applyFill="1" applyBorder="1" applyAlignment="1">
      <alignment horizontal="left" vertical="top" wrapText="1"/>
    </xf>
    <xf numFmtId="0" fontId="8" fillId="0" borderId="0" xfId="0" applyFont="1" applyFill="1" applyBorder="1" applyAlignment="1">
      <alignment horizontal="left" vertical="top" wrapText="1"/>
    </xf>
    <xf numFmtId="49" fontId="5" fillId="2" borderId="11" xfId="0" applyNumberFormat="1" applyFont="1" applyFill="1" applyBorder="1" applyAlignment="1">
      <alignment horizontal="center" vertical="center" wrapText="1"/>
    </xf>
    <xf numFmtId="0" fontId="13" fillId="0" borderId="8" xfId="0" applyFont="1" applyBorder="1" applyAlignment="1"/>
    <xf numFmtId="0" fontId="13" fillId="0" borderId="4" xfId="0" applyFont="1" applyBorder="1" applyAlignment="1">
      <alignment horizontal="center" vertical="center" wrapText="1"/>
    </xf>
    <xf numFmtId="0" fontId="3" fillId="2" borderId="4" xfId="0" applyFont="1" applyFill="1" applyBorder="1" applyAlignment="1">
      <alignment horizontal="left" vertical="center" wrapText="1"/>
    </xf>
    <xf numFmtId="0" fontId="3" fillId="2" borderId="1" xfId="0" applyFont="1" applyFill="1" applyBorder="1" applyAlignment="1">
      <alignment horizontal="justify" vertical="center" wrapText="1"/>
    </xf>
    <xf numFmtId="0" fontId="14" fillId="2" borderId="8" xfId="0" applyFont="1" applyFill="1" applyBorder="1" applyAlignment="1">
      <alignment horizontal="left" vertical="top" wrapText="1"/>
    </xf>
    <xf numFmtId="0" fontId="3" fillId="2" borderId="4" xfId="0" applyFont="1" applyFill="1" applyBorder="1" applyAlignment="1">
      <alignment vertical="top" wrapText="1"/>
    </xf>
    <xf numFmtId="0" fontId="8" fillId="0" borderId="0" xfId="0" applyFont="1" applyFill="1" applyBorder="1" applyAlignment="1">
      <alignment horizontal="justify" vertical="top" wrapText="1"/>
    </xf>
    <xf numFmtId="0" fontId="0" fillId="0" borderId="0" xfId="0" applyAlignment="1">
      <alignment horizontal="center" vertical="center"/>
    </xf>
    <xf numFmtId="0" fontId="0" fillId="0" borderId="0" xfId="0" applyAlignment="1">
      <alignment horizontal="justify" vertical="center"/>
    </xf>
    <xf numFmtId="0" fontId="12" fillId="0" borderId="12" xfId="0" applyFont="1" applyBorder="1" applyAlignment="1">
      <alignment horizontal="center" vertical="center" wrapText="1"/>
    </xf>
    <xf numFmtId="0" fontId="10" fillId="0" borderId="12" xfId="0" applyFont="1" applyBorder="1" applyAlignment="1">
      <alignment horizontal="center" vertical="center"/>
    </xf>
    <xf numFmtId="0" fontId="10" fillId="0" borderId="12" xfId="0" applyFont="1" applyBorder="1" applyAlignment="1">
      <alignment horizontal="justify" vertical="center"/>
    </xf>
    <xf numFmtId="14" fontId="10" fillId="0" borderId="12" xfId="0" applyNumberFormat="1" applyFont="1" applyBorder="1" applyAlignment="1">
      <alignment horizontal="center" vertical="center"/>
    </xf>
    <xf numFmtId="0" fontId="7" fillId="0" borderId="12" xfId="0" applyFont="1" applyBorder="1" applyAlignment="1">
      <alignment horizontal="justify" vertical="center"/>
    </xf>
    <xf numFmtId="0" fontId="0" fillId="0" borderId="12" xfId="0" applyBorder="1" applyAlignment="1">
      <alignment horizontal="center" vertical="center"/>
    </xf>
    <xf numFmtId="9" fontId="8" fillId="2" borderId="0" xfId="0" applyNumberFormat="1" applyFont="1" applyFill="1" applyBorder="1" applyAlignment="1">
      <alignment horizontal="justify" vertical="center" wrapText="1"/>
    </xf>
    <xf numFmtId="0" fontId="8" fillId="2" borderId="0" xfId="0" applyFont="1" applyFill="1" applyAlignment="1">
      <alignment horizontal="justify" vertical="center"/>
    </xf>
    <xf numFmtId="0" fontId="0" fillId="2" borderId="0" xfId="0" applyFont="1" applyFill="1" applyAlignment="1">
      <alignment horizontal="justify" vertical="center"/>
    </xf>
    <xf numFmtId="0" fontId="2" fillId="2" borderId="34" xfId="0" applyFont="1" applyFill="1" applyBorder="1" applyAlignment="1">
      <alignment horizontal="center" vertical="top" wrapText="1"/>
    </xf>
    <xf numFmtId="0" fontId="3" fillId="2" borderId="35" xfId="0" applyFont="1" applyFill="1" applyBorder="1" applyAlignment="1">
      <alignment horizontal="left" vertical="center" wrapText="1"/>
    </xf>
    <xf numFmtId="9" fontId="6" fillId="2" borderId="0" xfId="0" applyNumberFormat="1" applyFont="1" applyFill="1" applyBorder="1" applyAlignment="1">
      <alignment horizontal="center" vertical="center" wrapText="1"/>
    </xf>
    <xf numFmtId="0" fontId="19" fillId="2" borderId="0" xfId="0" applyFont="1" applyFill="1" applyAlignment="1">
      <alignment horizontal="center" vertical="center"/>
    </xf>
    <xf numFmtId="9" fontId="20" fillId="2" borderId="0" xfId="0" applyNumberFormat="1" applyFont="1" applyFill="1" applyAlignment="1">
      <alignment horizontal="center" vertical="center"/>
    </xf>
    <xf numFmtId="0" fontId="23" fillId="0" borderId="0" xfId="0" applyFont="1" applyFill="1"/>
    <xf numFmtId="0" fontId="3" fillId="2" borderId="36" xfId="0" applyFont="1" applyFill="1" applyBorder="1" applyAlignment="1">
      <alignment horizontal="center" vertical="center" wrapText="1"/>
    </xf>
    <xf numFmtId="0" fontId="3" fillId="2" borderId="34" xfId="0" applyFont="1" applyFill="1" applyBorder="1" applyAlignment="1">
      <alignment horizontal="center" vertical="center" wrapText="1"/>
    </xf>
    <xf numFmtId="14" fontId="3" fillId="2" borderId="34" xfId="0" applyNumberFormat="1" applyFont="1" applyFill="1" applyBorder="1" applyAlignment="1">
      <alignment horizontal="center" vertical="center" wrapText="1"/>
    </xf>
    <xf numFmtId="9" fontId="3" fillId="2" borderId="34" xfId="0" applyNumberFormat="1" applyFont="1" applyFill="1" applyBorder="1" applyAlignment="1">
      <alignment horizontal="center" vertical="center" wrapText="1"/>
    </xf>
    <xf numFmtId="0" fontId="3" fillId="2" borderId="34" xfId="0" applyFont="1" applyFill="1" applyBorder="1" applyAlignment="1">
      <alignment horizontal="center" vertical="top" wrapText="1"/>
    </xf>
    <xf numFmtId="0" fontId="3" fillId="2" borderId="15" xfId="0" applyFont="1" applyFill="1" applyBorder="1" applyAlignment="1">
      <alignment horizontal="center" vertical="center" wrapText="1"/>
    </xf>
    <xf numFmtId="0" fontId="3" fillId="2" borderId="12" xfId="0" applyFont="1" applyFill="1" applyBorder="1" applyAlignment="1">
      <alignment horizontal="center" vertical="center" wrapText="1"/>
    </xf>
    <xf numFmtId="14" fontId="3" fillId="2" borderId="12" xfId="0" applyNumberFormat="1" applyFont="1" applyFill="1" applyBorder="1" applyAlignment="1">
      <alignment horizontal="center" vertical="center" wrapText="1"/>
    </xf>
    <xf numFmtId="9" fontId="3" fillId="2" borderId="12" xfId="0" applyNumberFormat="1" applyFont="1" applyFill="1" applyBorder="1" applyAlignment="1">
      <alignment horizontal="center" vertical="center" wrapText="1"/>
    </xf>
    <xf numFmtId="0" fontId="15" fillId="2" borderId="38" xfId="0" applyFont="1" applyFill="1" applyBorder="1" applyAlignment="1">
      <alignment horizontal="left" vertical="top" wrapText="1"/>
    </xf>
    <xf numFmtId="0" fontId="14" fillId="2" borderId="39" xfId="0" applyFont="1" applyFill="1" applyBorder="1" applyAlignment="1">
      <alignment horizontal="left" vertical="top" wrapText="1"/>
    </xf>
    <xf numFmtId="0" fontId="15" fillId="2" borderId="20" xfId="0" applyFont="1" applyFill="1" applyBorder="1" applyAlignment="1">
      <alignment horizontal="left" vertical="top" wrapText="1"/>
    </xf>
    <xf numFmtId="0" fontId="13" fillId="3" borderId="8" xfId="0" applyFont="1" applyFill="1" applyBorder="1" applyAlignment="1"/>
    <xf numFmtId="0" fontId="21" fillId="2" borderId="12" xfId="0" applyFont="1" applyFill="1" applyBorder="1" applyAlignment="1">
      <alignment horizontal="justify" vertical="top" wrapText="1"/>
    </xf>
    <xf numFmtId="0" fontId="14" fillId="2" borderId="12" xfId="0" applyFont="1" applyFill="1" applyBorder="1" applyAlignment="1">
      <alignment horizontal="justify" vertical="top" wrapText="1"/>
    </xf>
    <xf numFmtId="9" fontId="14" fillId="2" borderId="12" xfId="0" applyNumberFormat="1" applyFont="1" applyFill="1" applyBorder="1" applyAlignment="1">
      <alignment horizontal="center" vertical="center"/>
    </xf>
    <xf numFmtId="0" fontId="14" fillId="2" borderId="12" xfId="0" applyFont="1" applyFill="1" applyBorder="1" applyAlignment="1">
      <alignment horizontal="center" vertical="center" wrapText="1"/>
    </xf>
    <xf numFmtId="0" fontId="14" fillId="2" borderId="12" xfId="0" applyFont="1" applyFill="1" applyBorder="1" applyAlignment="1">
      <alignment horizontal="justify" vertical="top"/>
    </xf>
    <xf numFmtId="9" fontId="14" fillId="2" borderId="12" xfId="0" applyNumberFormat="1" applyFont="1" applyFill="1" applyBorder="1" applyAlignment="1">
      <alignment horizontal="center" vertical="center" wrapText="1"/>
    </xf>
    <xf numFmtId="0" fontId="14" fillId="2" borderId="12" xfId="0" applyFont="1" applyFill="1" applyBorder="1" applyAlignment="1">
      <alignment vertical="center" wrapText="1"/>
    </xf>
    <xf numFmtId="0" fontId="14" fillId="2" borderId="17" xfId="0" applyFont="1" applyFill="1" applyBorder="1" applyAlignment="1">
      <alignment horizontal="justify" vertical="top" wrapText="1"/>
    </xf>
    <xf numFmtId="9" fontId="14" fillId="2" borderId="17" xfId="0" applyNumberFormat="1" applyFont="1" applyFill="1" applyBorder="1" applyAlignment="1">
      <alignment horizontal="center" vertical="center"/>
    </xf>
    <xf numFmtId="0" fontId="14" fillId="2" borderId="17"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4" fillId="2" borderId="4" xfId="0" applyFont="1" applyFill="1" applyBorder="1" applyAlignment="1">
      <alignment vertical="center" wrapText="1"/>
    </xf>
    <xf numFmtId="0" fontId="14" fillId="2" borderId="12" xfId="0" applyFont="1" applyFill="1" applyBorder="1" applyAlignment="1">
      <alignment horizontal="left" vertical="top" wrapText="1"/>
    </xf>
    <xf numFmtId="0" fontId="14" fillId="2" borderId="4" xfId="0" applyFont="1" applyFill="1" applyBorder="1" applyAlignment="1">
      <alignment horizontal="justify" vertical="center" wrapText="1"/>
    </xf>
    <xf numFmtId="0" fontId="14" fillId="2" borderId="4" xfId="0" applyFont="1" applyFill="1" applyBorder="1" applyAlignment="1">
      <alignment horizontal="justify" vertical="top" wrapText="1"/>
    </xf>
    <xf numFmtId="0" fontId="14" fillId="2" borderId="12" xfId="0" applyFont="1" applyFill="1" applyBorder="1" applyAlignment="1">
      <alignment horizontal="left" vertical="center" wrapText="1"/>
    </xf>
    <xf numFmtId="0" fontId="14" fillId="2" borderId="18" xfId="0" applyFont="1" applyFill="1" applyBorder="1" applyAlignment="1">
      <alignment vertical="center" wrapText="1"/>
    </xf>
    <xf numFmtId="0" fontId="15" fillId="2" borderId="12" xfId="0" applyFont="1" applyFill="1" applyBorder="1" applyAlignment="1">
      <alignment horizontal="center" vertical="center" wrapText="1"/>
    </xf>
    <xf numFmtId="0" fontId="15" fillId="2" borderId="12" xfId="0" applyFont="1" applyFill="1" applyBorder="1" applyAlignment="1">
      <alignment vertical="center" wrapText="1"/>
    </xf>
    <xf numFmtId="0" fontId="14" fillId="2" borderId="4" xfId="0" applyFont="1" applyFill="1" applyBorder="1" applyAlignment="1">
      <alignment horizontal="left" vertical="center" wrapText="1"/>
    </xf>
    <xf numFmtId="0" fontId="14" fillId="2" borderId="12" xfId="0" applyFont="1" applyFill="1" applyBorder="1" applyAlignment="1">
      <alignment horizontal="center" vertical="center"/>
    </xf>
    <xf numFmtId="0" fontId="14" fillId="2" borderId="4" xfId="0" applyFont="1" applyFill="1" applyBorder="1" applyAlignment="1">
      <alignment vertical="top" wrapText="1"/>
    </xf>
    <xf numFmtId="0" fontId="14" fillId="2" borderId="4" xfId="0" applyFont="1" applyFill="1" applyBorder="1" applyAlignment="1">
      <alignment horizontal="left" vertical="top" wrapText="1"/>
    </xf>
    <xf numFmtId="14" fontId="14" fillId="2" borderId="4" xfId="0" applyNumberFormat="1" applyFont="1" applyFill="1" applyBorder="1" applyAlignment="1">
      <alignment horizontal="justify" vertical="top" wrapText="1"/>
    </xf>
    <xf numFmtId="0" fontId="14" fillId="2" borderId="19" xfId="0" applyFont="1" applyFill="1" applyBorder="1" applyAlignment="1">
      <alignment horizontal="justify" vertical="top" wrapText="1"/>
    </xf>
    <xf numFmtId="14" fontId="14" fillId="2" borderId="19" xfId="0" applyNumberFormat="1" applyFont="1" applyFill="1" applyBorder="1" applyAlignment="1">
      <alignment horizontal="justify" vertical="top" wrapText="1"/>
    </xf>
    <xf numFmtId="0" fontId="14" fillId="2" borderId="20" xfId="0" applyFont="1" applyFill="1" applyBorder="1" applyAlignment="1">
      <alignment horizontal="justify" vertical="top" wrapText="1"/>
    </xf>
    <xf numFmtId="14" fontId="14" fillId="2" borderId="20" xfId="0" applyNumberFormat="1" applyFont="1" applyFill="1" applyBorder="1" applyAlignment="1">
      <alignment horizontal="justify" vertical="top"/>
    </xf>
    <xf numFmtId="0" fontId="14" fillId="2" borderId="27" xfId="0" applyFont="1" applyFill="1" applyBorder="1" applyAlignment="1">
      <alignment horizontal="justify" vertical="top" wrapText="1"/>
    </xf>
    <xf numFmtId="0" fontId="14" fillId="2" borderId="23" xfId="0" applyFont="1" applyFill="1" applyBorder="1" applyAlignment="1">
      <alignment horizontal="center" vertical="center" wrapText="1"/>
    </xf>
    <xf numFmtId="0" fontId="14" fillId="2" borderId="23" xfId="0" applyFont="1" applyFill="1" applyBorder="1" applyAlignment="1">
      <alignment horizontal="justify" vertical="top" wrapText="1"/>
    </xf>
    <xf numFmtId="17" fontId="14" fillId="2" borderId="4" xfId="0" applyNumberFormat="1" applyFont="1" applyFill="1" applyBorder="1" applyAlignment="1">
      <alignment horizontal="center" vertical="center" wrapText="1"/>
    </xf>
    <xf numFmtId="0" fontId="14" fillId="2" borderId="4" xfId="0" applyFont="1" applyFill="1" applyBorder="1" applyAlignment="1">
      <alignment horizontal="center" vertical="center"/>
    </xf>
    <xf numFmtId="9" fontId="14" fillId="2" borderId="4" xfId="0" applyNumberFormat="1" applyFont="1" applyFill="1" applyBorder="1" applyAlignment="1">
      <alignment horizontal="center" vertical="center" wrapText="1"/>
    </xf>
    <xf numFmtId="0" fontId="14" fillId="2" borderId="28" xfId="0" applyFont="1" applyFill="1" applyBorder="1" applyAlignment="1">
      <alignment horizontal="justify" vertical="top" wrapText="1"/>
    </xf>
    <xf numFmtId="17" fontId="14" fillId="2" borderId="4" xfId="0" applyNumberFormat="1" applyFont="1" applyFill="1" applyBorder="1" applyAlignment="1">
      <alignment horizontal="center" vertical="center"/>
    </xf>
    <xf numFmtId="0" fontId="14" fillId="2" borderId="23" xfId="0" applyFont="1" applyFill="1" applyBorder="1" applyAlignment="1">
      <alignment horizontal="justify" vertical="center" wrapText="1"/>
    </xf>
    <xf numFmtId="0" fontId="13" fillId="2" borderId="4" xfId="0" applyFont="1" applyFill="1" applyBorder="1" applyAlignment="1">
      <alignment horizontal="center" vertical="top" wrapText="1"/>
    </xf>
    <xf numFmtId="0" fontId="13" fillId="2" borderId="29" xfId="0" applyFont="1" applyFill="1" applyBorder="1" applyAlignment="1">
      <alignment horizontal="center" vertical="center" wrapText="1"/>
    </xf>
    <xf numFmtId="0" fontId="2" fillId="2" borderId="4" xfId="0" applyFont="1" applyFill="1" applyBorder="1" applyAlignment="1">
      <alignment horizontal="center" vertical="top"/>
    </xf>
    <xf numFmtId="0" fontId="3" fillId="2" borderId="4" xfId="0" applyFont="1" applyFill="1" applyBorder="1" applyAlignment="1">
      <alignment horizontal="justify" vertical="top"/>
    </xf>
    <xf numFmtId="9" fontId="14" fillId="2" borderId="4" xfId="0" applyNumberFormat="1" applyFont="1" applyFill="1" applyBorder="1" applyAlignment="1">
      <alignment horizontal="justify" vertical="top" wrapText="1"/>
    </xf>
    <xf numFmtId="0" fontId="14" fillId="2" borderId="4" xfId="0" applyFont="1" applyFill="1" applyBorder="1" applyAlignment="1">
      <alignment horizontal="justify" vertical="top"/>
    </xf>
    <xf numFmtId="0" fontId="3" fillId="2" borderId="4" xfId="0" applyFont="1" applyFill="1" applyBorder="1" applyAlignment="1">
      <alignment vertical="center" wrapText="1"/>
    </xf>
    <xf numFmtId="0" fontId="2" fillId="2" borderId="4" xfId="0" applyFont="1" applyFill="1" applyBorder="1" applyAlignment="1">
      <alignment horizontal="center" vertical="top" wrapText="1"/>
    </xf>
    <xf numFmtId="0" fontId="2" fillId="2" borderId="11" xfId="0" applyFont="1" applyFill="1" applyBorder="1" applyAlignment="1">
      <alignment horizontal="center" vertical="top"/>
    </xf>
    <xf numFmtId="0" fontId="3" fillId="2" borderId="32" xfId="0" applyFont="1" applyFill="1" applyBorder="1" applyAlignment="1">
      <alignment vertical="top" wrapText="1"/>
    </xf>
    <xf numFmtId="0" fontId="3" fillId="2" borderId="33" xfId="0" applyFont="1" applyFill="1" applyBorder="1" applyAlignment="1">
      <alignment horizontal="left" vertical="top" wrapText="1"/>
    </xf>
    <xf numFmtId="0" fontId="2" fillId="2" borderId="29" xfId="0" applyFont="1" applyFill="1" applyBorder="1" applyAlignment="1">
      <alignment horizontal="center" vertical="top"/>
    </xf>
    <xf numFmtId="0" fontId="3" fillId="2" borderId="5" xfId="0" applyFont="1" applyFill="1" applyBorder="1" applyAlignment="1">
      <alignment vertical="top" wrapText="1"/>
    </xf>
    <xf numFmtId="0" fontId="3" fillId="2" borderId="33" xfId="0" applyFont="1" applyFill="1" applyBorder="1" applyAlignment="1">
      <alignment vertical="center" wrapText="1"/>
    </xf>
    <xf numFmtId="0" fontId="2" fillId="2" borderId="4" xfId="0" applyFont="1" applyFill="1" applyBorder="1" applyAlignment="1">
      <alignment horizontal="center" vertical="center" wrapText="1"/>
    </xf>
    <xf numFmtId="14" fontId="14" fillId="2" borderId="4" xfId="0" applyNumberFormat="1" applyFont="1" applyFill="1" applyBorder="1" applyAlignment="1">
      <alignment horizontal="center" vertical="center" wrapText="1"/>
    </xf>
    <xf numFmtId="0" fontId="2" fillId="2" borderId="12" xfId="0" applyFont="1" applyFill="1" applyBorder="1" applyAlignment="1">
      <alignment horizontal="center" vertical="top" wrapText="1"/>
    </xf>
    <xf numFmtId="0" fontId="15" fillId="2" borderId="37" xfId="0" applyFont="1" applyFill="1" applyBorder="1" applyAlignment="1">
      <alignment horizontal="justify" vertical="top" wrapText="1"/>
    </xf>
    <xf numFmtId="0" fontId="2" fillId="2" borderId="12" xfId="0" applyFont="1" applyFill="1" applyBorder="1" applyAlignment="1">
      <alignment horizontal="center" vertical="top"/>
    </xf>
    <xf numFmtId="0" fontId="3" fillId="2" borderId="5" xfId="0" applyFont="1" applyFill="1" applyBorder="1" applyAlignment="1">
      <alignment horizontal="justify" vertical="top" wrapText="1"/>
    </xf>
    <xf numFmtId="0" fontId="3" fillId="2" borderId="8" xfId="0" applyFont="1" applyFill="1" applyBorder="1" applyAlignment="1">
      <alignment horizontal="justify" vertical="top" wrapText="1"/>
    </xf>
    <xf numFmtId="0" fontId="3" fillId="2" borderId="8" xfId="0" applyFont="1" applyFill="1" applyBorder="1" applyAlignment="1">
      <alignment horizontal="left" vertical="top" wrapText="1"/>
    </xf>
    <xf numFmtId="0" fontId="3" fillId="2" borderId="33" xfId="0" applyFont="1" applyFill="1" applyBorder="1" applyAlignment="1">
      <alignment vertical="top" wrapText="1"/>
    </xf>
    <xf numFmtId="0" fontId="3" fillId="2" borderId="4" xfId="0" applyFont="1" applyFill="1" applyBorder="1" applyAlignment="1">
      <alignment horizontal="left" vertical="top" wrapText="1"/>
    </xf>
    <xf numFmtId="0" fontId="3" fillId="2" borderId="8" xfId="0" applyFont="1" applyFill="1" applyBorder="1" applyAlignment="1">
      <alignment horizontal="justify" vertical="top"/>
    </xf>
    <xf numFmtId="0" fontId="14" fillId="2" borderId="33" xfId="0" applyFont="1" applyFill="1" applyBorder="1" applyAlignment="1">
      <alignment horizontal="justify" vertical="top" wrapText="1"/>
    </xf>
    <xf numFmtId="0" fontId="14" fillId="2" borderId="4" xfId="0" applyFont="1" applyFill="1" applyBorder="1" applyAlignment="1">
      <alignment vertical="center"/>
    </xf>
    <xf numFmtId="0" fontId="3" fillId="2" borderId="8" xfId="0" applyFont="1" applyFill="1" applyBorder="1" applyAlignment="1">
      <alignment vertical="top" wrapText="1"/>
    </xf>
    <xf numFmtId="0" fontId="3" fillId="2" borderId="4" xfId="0" applyFont="1" applyFill="1" applyBorder="1" applyAlignment="1">
      <alignment horizontal="center" vertical="top"/>
    </xf>
    <xf numFmtId="0" fontId="3" fillId="2" borderId="4" xfId="0" applyFont="1" applyFill="1" applyBorder="1" applyAlignment="1">
      <alignment horizontal="center" vertical="top" wrapText="1"/>
    </xf>
    <xf numFmtId="0" fontId="3" fillId="2" borderId="41" xfId="0" applyFont="1" applyFill="1" applyBorder="1" applyAlignment="1">
      <alignment vertical="top" wrapText="1"/>
    </xf>
    <xf numFmtId="0" fontId="3" fillId="2" borderId="42" xfId="0" applyFont="1" applyFill="1" applyBorder="1" applyAlignment="1">
      <alignment vertical="top" wrapText="1"/>
    </xf>
    <xf numFmtId="14" fontId="3" fillId="2" borderId="4" xfId="0" applyNumberFormat="1" applyFont="1" applyFill="1" applyBorder="1" applyAlignment="1">
      <alignment vertical="top" wrapText="1"/>
    </xf>
    <xf numFmtId="0" fontId="3" fillId="2" borderId="21" xfId="0" applyFont="1" applyFill="1" applyBorder="1" applyAlignment="1">
      <alignment horizontal="left" vertical="center" wrapText="1"/>
    </xf>
    <xf numFmtId="0" fontId="3" fillId="2" borderId="21" xfId="0" applyFont="1" applyFill="1" applyBorder="1" applyAlignment="1">
      <alignment horizontal="center" vertical="center" wrapText="1"/>
    </xf>
    <xf numFmtId="0" fontId="3" fillId="2" borderId="21" xfId="0" applyFont="1" applyFill="1" applyBorder="1" applyAlignment="1">
      <alignment horizontal="left" vertical="center"/>
    </xf>
    <xf numFmtId="0" fontId="3" fillId="2" borderId="21" xfId="0" applyFont="1" applyFill="1" applyBorder="1" applyAlignment="1">
      <alignment horizontal="left" vertical="top" wrapText="1"/>
    </xf>
    <xf numFmtId="14" fontId="14" fillId="2" borderId="12" xfId="0" applyNumberFormat="1" applyFont="1" applyFill="1" applyBorder="1" applyAlignment="1">
      <alignment horizontal="left" vertical="center" wrapText="1"/>
    </xf>
    <xf numFmtId="0" fontId="3" fillId="2" borderId="21" xfId="0" applyFont="1" applyFill="1" applyBorder="1" applyAlignment="1">
      <alignment horizontal="justify" vertical="top"/>
    </xf>
    <xf numFmtId="0" fontId="2" fillId="2" borderId="20" xfId="0" applyFont="1" applyFill="1" applyBorder="1" applyAlignment="1">
      <alignment horizontal="center" vertical="center" wrapText="1"/>
    </xf>
    <xf numFmtId="0" fontId="3" fillId="2" borderId="34" xfId="0" applyFont="1" applyFill="1" applyBorder="1" applyAlignment="1">
      <alignment horizontal="justify" vertical="top"/>
    </xf>
    <xf numFmtId="0" fontId="3" fillId="2" borderId="4" xfId="0" applyFont="1" applyFill="1" applyBorder="1" applyAlignment="1">
      <alignment horizontal="center" vertical="center" wrapText="1"/>
    </xf>
    <xf numFmtId="0" fontId="14" fillId="2" borderId="15" xfId="0" applyFont="1" applyFill="1" applyBorder="1" applyAlignment="1">
      <alignment horizontal="center" vertical="center"/>
    </xf>
    <xf numFmtId="0" fontId="22" fillId="2" borderId="12" xfId="0" applyFont="1" applyFill="1" applyBorder="1" applyAlignment="1">
      <alignment horizontal="left" vertical="center" wrapText="1"/>
    </xf>
    <xf numFmtId="0" fontId="22" fillId="2" borderId="12" xfId="0" applyFont="1" applyFill="1" applyBorder="1" applyAlignment="1">
      <alignment horizontal="left" vertical="center"/>
    </xf>
    <xf numFmtId="0" fontId="13" fillId="2" borderId="15" xfId="0" applyFont="1" applyFill="1" applyBorder="1" applyAlignment="1">
      <alignment horizontal="center" vertical="center"/>
    </xf>
    <xf numFmtId="17" fontId="14" fillId="2" borderId="12" xfId="0" applyNumberFormat="1" applyFont="1" applyFill="1" applyBorder="1" applyAlignment="1">
      <alignment horizontal="center" vertical="center" wrapText="1"/>
    </xf>
    <xf numFmtId="0" fontId="14" fillId="2" borderId="16" xfId="0" applyFont="1" applyFill="1" applyBorder="1" applyAlignment="1">
      <alignment horizontal="center" vertical="center"/>
    </xf>
    <xf numFmtId="0" fontId="22" fillId="2" borderId="17" xfId="0" applyFont="1" applyFill="1" applyBorder="1" applyAlignment="1">
      <alignment horizontal="left" vertical="center" wrapText="1"/>
    </xf>
    <xf numFmtId="0" fontId="13" fillId="3" borderId="13" xfId="0" applyFont="1" applyFill="1" applyBorder="1" applyAlignment="1">
      <alignment horizontal="center" vertical="center" wrapText="1"/>
    </xf>
    <xf numFmtId="0" fontId="13" fillId="3" borderId="14" xfId="0" applyFont="1" applyFill="1" applyBorder="1" applyAlignment="1">
      <alignment horizontal="justify" vertical="top" wrapText="1"/>
    </xf>
    <xf numFmtId="0" fontId="13" fillId="3" borderId="14" xfId="0" applyFont="1" applyFill="1" applyBorder="1" applyAlignment="1">
      <alignment horizontal="left" vertical="center" wrapText="1"/>
    </xf>
    <xf numFmtId="0" fontId="13" fillId="3" borderId="14"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7" fillId="2" borderId="0" xfId="0" applyFont="1" applyFill="1" applyBorder="1"/>
    <xf numFmtId="0" fontId="7" fillId="2" borderId="0" xfId="0" applyFont="1" applyFill="1" applyAlignment="1">
      <alignment horizontal="center" vertical="center"/>
    </xf>
    <xf numFmtId="0" fontId="28" fillId="0" borderId="46" xfId="0" applyFont="1" applyBorder="1" applyAlignment="1">
      <alignment vertical="center"/>
    </xf>
    <xf numFmtId="0" fontId="28" fillId="0" borderId="47" xfId="0" applyFont="1" applyBorder="1" applyAlignment="1">
      <alignment horizontal="center" vertical="center"/>
    </xf>
    <xf numFmtId="0" fontId="29" fillId="0" borderId="46" xfId="0" applyFont="1" applyBorder="1" applyAlignment="1">
      <alignment horizontal="center" vertical="center"/>
    </xf>
    <xf numFmtId="0" fontId="6" fillId="2" borderId="4"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13" fillId="2" borderId="4" xfId="0" applyFont="1" applyFill="1" applyBorder="1" applyAlignment="1">
      <alignment horizontal="center" vertical="center"/>
    </xf>
    <xf numFmtId="0" fontId="14" fillId="2" borderId="4" xfId="0" applyFont="1" applyFill="1" applyBorder="1" applyAlignment="1">
      <alignment horizontal="center" vertical="center" wrapText="1"/>
    </xf>
    <xf numFmtId="0" fontId="6" fillId="2" borderId="0" xfId="0" applyFont="1" applyFill="1" applyBorder="1" applyAlignment="1">
      <alignment horizontal="center" vertical="center" wrapText="1"/>
    </xf>
    <xf numFmtId="1" fontId="0" fillId="2" borderId="0" xfId="0" applyNumberFormat="1" applyFont="1" applyFill="1" applyBorder="1" applyAlignment="1">
      <alignment horizontal="center" vertical="center"/>
    </xf>
    <xf numFmtId="0" fontId="0" fillId="2" borderId="0" xfId="0" applyFont="1" applyFill="1" applyBorder="1" applyAlignment="1">
      <alignment horizontal="center" vertical="center" wrapText="1"/>
    </xf>
    <xf numFmtId="0" fontId="0" fillId="2" borderId="0" xfId="0" applyFill="1" applyBorder="1" applyAlignment="1">
      <alignment horizontal="center" vertical="center" wrapText="1"/>
    </xf>
    <xf numFmtId="1" fontId="0" fillId="2" borderId="0" xfId="0" applyNumberFormat="1" applyFill="1" applyBorder="1" applyAlignment="1">
      <alignment horizontal="center" vertical="center" wrapText="1"/>
    </xf>
    <xf numFmtId="9" fontId="0" fillId="2" borderId="0" xfId="0" applyNumberFormat="1" applyFont="1" applyFill="1" applyBorder="1" applyAlignment="1">
      <alignment horizontal="center" vertical="center" wrapText="1"/>
    </xf>
    <xf numFmtId="9" fontId="0" fillId="2" borderId="0" xfId="0" applyNumberFormat="1" applyFont="1" applyFill="1" applyBorder="1" applyAlignment="1">
      <alignment horizontal="center" vertical="center"/>
    </xf>
    <xf numFmtId="0" fontId="0" fillId="2" borderId="0" xfId="0" applyFont="1" applyFill="1" applyBorder="1" applyAlignment="1">
      <alignment horizontal="justify" vertical="top"/>
    </xf>
    <xf numFmtId="1" fontId="0" fillId="2" borderId="0" xfId="0" applyNumberFormat="1" applyFill="1" applyBorder="1" applyAlignment="1">
      <alignment horizontal="center" vertical="center"/>
    </xf>
    <xf numFmtId="0" fontId="14" fillId="2" borderId="0" xfId="0" applyFont="1" applyFill="1" applyBorder="1" applyAlignment="1">
      <alignment vertical="center" wrapText="1"/>
    </xf>
    <xf numFmtId="0" fontId="26" fillId="2" borderId="0" xfId="0" applyFont="1" applyFill="1" applyBorder="1" applyAlignment="1">
      <alignment vertical="center" wrapText="1"/>
    </xf>
    <xf numFmtId="9" fontId="0" fillId="2" borderId="0" xfId="0" applyNumberFormat="1" applyFill="1" applyBorder="1" applyAlignment="1">
      <alignment horizontal="center" vertical="center"/>
    </xf>
    <xf numFmtId="0" fontId="0" fillId="2" borderId="0" xfId="0" applyFont="1" applyFill="1" applyBorder="1" applyAlignment="1">
      <alignment horizontal="justify" vertical="top" wrapText="1"/>
    </xf>
    <xf numFmtId="9" fontId="18" fillId="2" borderId="0" xfId="0" applyNumberFormat="1" applyFont="1" applyFill="1" applyBorder="1" applyAlignment="1">
      <alignment horizontal="center" vertical="center"/>
    </xf>
    <xf numFmtId="9" fontId="23" fillId="2" borderId="0" xfId="0" applyNumberFormat="1" applyFont="1" applyFill="1" applyBorder="1" applyAlignment="1">
      <alignment horizontal="center" vertical="center"/>
    </xf>
    <xf numFmtId="0" fontId="0" fillId="2" borderId="0" xfId="0" applyFill="1" applyBorder="1" applyAlignment="1">
      <alignment horizontal="justify" vertical="top"/>
    </xf>
    <xf numFmtId="0" fontId="0" fillId="2" borderId="0" xfId="0" applyFill="1" applyBorder="1" applyAlignment="1">
      <alignment horizontal="justify" vertical="top" wrapText="1"/>
    </xf>
    <xf numFmtId="0" fontId="17" fillId="2" borderId="0" xfId="0" applyFont="1" applyFill="1" applyBorder="1" applyAlignment="1">
      <alignment horizontal="center" vertical="center" wrapText="1"/>
    </xf>
    <xf numFmtId="0" fontId="16" fillId="2" borderId="0" xfId="0" applyFont="1" applyFill="1" applyBorder="1" applyAlignment="1">
      <alignment horizontal="justify" vertical="top" wrapText="1"/>
    </xf>
    <xf numFmtId="1" fontId="23" fillId="2" borderId="0" xfId="0" applyNumberFormat="1" applyFont="1" applyFill="1" applyBorder="1" applyAlignment="1">
      <alignment horizontal="center" vertical="center" wrapText="1"/>
    </xf>
    <xf numFmtId="1" fontId="23" fillId="2" borderId="0" xfId="0" applyNumberFormat="1" applyFont="1" applyFill="1" applyBorder="1" applyAlignment="1">
      <alignment horizontal="center" vertical="center"/>
    </xf>
    <xf numFmtId="0" fontId="23" fillId="2" borderId="0" xfId="0" applyFont="1" applyFill="1" applyBorder="1" applyAlignment="1">
      <alignment horizontal="justify" vertical="top" wrapText="1"/>
    </xf>
    <xf numFmtId="0" fontId="8" fillId="2" borderId="0" xfId="0" applyFont="1" applyFill="1" applyBorder="1" applyAlignment="1">
      <alignment horizontal="center" wrapText="1"/>
    </xf>
    <xf numFmtId="0" fontId="10" fillId="2" borderId="0" xfId="0" applyFont="1" applyFill="1" applyBorder="1" applyAlignment="1">
      <alignment horizontal="justify" vertical="center"/>
    </xf>
    <xf numFmtId="0" fontId="0" fillId="2" borderId="0" xfId="0" applyFill="1" applyBorder="1"/>
    <xf numFmtId="49" fontId="5" fillId="2" borderId="49" xfId="0" applyNumberFormat="1" applyFont="1" applyFill="1" applyBorder="1" applyAlignment="1">
      <alignment horizontal="justify" vertical="center" wrapText="1"/>
    </xf>
    <xf numFmtId="0" fontId="5" fillId="2" borderId="50" xfId="0" applyFont="1" applyFill="1" applyBorder="1" applyAlignment="1">
      <alignment horizontal="justify" vertical="center" wrapText="1"/>
    </xf>
    <xf numFmtId="0" fontId="13" fillId="0" borderId="49" xfId="0" applyFont="1" applyBorder="1" applyAlignment="1">
      <alignment horizontal="justify" vertical="center" wrapText="1"/>
    </xf>
    <xf numFmtId="0" fontId="14" fillId="2" borderId="49" xfId="0" applyFont="1" applyFill="1" applyBorder="1" applyAlignment="1">
      <alignment horizontal="justify" vertical="center" wrapText="1"/>
    </xf>
    <xf numFmtId="0" fontId="13" fillId="2" borderId="53" xfId="0" applyFont="1" applyFill="1" applyBorder="1" applyAlignment="1">
      <alignment horizontal="justify" vertical="center" wrapText="1"/>
    </xf>
    <xf numFmtId="0" fontId="3" fillId="2" borderId="53" xfId="0" applyFont="1" applyFill="1" applyBorder="1" applyAlignment="1">
      <alignment horizontal="justify" vertical="center"/>
    </xf>
    <xf numFmtId="0" fontId="3" fillId="2" borderId="49" xfId="0" applyFont="1" applyFill="1" applyBorder="1" applyAlignment="1">
      <alignment horizontal="justify" vertical="center"/>
    </xf>
    <xf numFmtId="0" fontId="24" fillId="2" borderId="54" xfId="0" applyFont="1" applyFill="1" applyBorder="1" applyAlignment="1">
      <alignment horizontal="justify" vertical="center" wrapText="1"/>
    </xf>
    <xf numFmtId="0" fontId="3" fillId="2" borderId="20" xfId="0" applyFont="1" applyFill="1" applyBorder="1" applyAlignment="1">
      <alignment horizontal="justify" vertical="top"/>
    </xf>
    <xf numFmtId="0" fontId="15" fillId="2" borderId="34" xfId="0" applyFont="1" applyFill="1" applyBorder="1" applyAlignment="1">
      <alignment horizontal="justify" vertical="center" wrapText="1"/>
    </xf>
    <xf numFmtId="0" fontId="3" fillId="2" borderId="49" xfId="0" applyFont="1" applyFill="1" applyBorder="1" applyAlignment="1">
      <alignment horizontal="justify" vertical="center" wrapText="1"/>
    </xf>
    <xf numFmtId="0" fontId="3" fillId="2" borderId="0" xfId="0" applyFont="1" applyFill="1" applyBorder="1" applyAlignment="1">
      <alignment horizontal="justify" vertical="top"/>
    </xf>
    <xf numFmtId="0" fontId="3" fillId="2" borderId="49" xfId="0" applyFont="1" applyFill="1" applyBorder="1" applyAlignment="1">
      <alignment horizontal="justify" vertical="top" wrapText="1"/>
    </xf>
    <xf numFmtId="0" fontId="3" fillId="2" borderId="49" xfId="0" applyNumberFormat="1" applyFont="1" applyFill="1" applyBorder="1" applyAlignment="1">
      <alignment horizontal="justify" vertical="center" wrapText="1"/>
    </xf>
    <xf numFmtId="0" fontId="3" fillId="2" borderId="56" xfId="0" applyFont="1" applyFill="1" applyBorder="1" applyAlignment="1">
      <alignment horizontal="justify" vertical="center" wrapText="1"/>
    </xf>
    <xf numFmtId="0" fontId="3" fillId="2" borderId="57" xfId="0" applyFont="1" applyFill="1" applyBorder="1" applyAlignment="1">
      <alignment horizontal="justify" vertical="center" wrapText="1"/>
    </xf>
    <xf numFmtId="0" fontId="13" fillId="3" borderId="14" xfId="0" applyFont="1" applyFill="1" applyBorder="1" applyAlignment="1">
      <alignment horizontal="justify" vertical="center" wrapText="1"/>
    </xf>
    <xf numFmtId="0" fontId="14" fillId="2" borderId="12" xfId="0" applyFont="1" applyFill="1" applyBorder="1" applyAlignment="1">
      <alignment horizontal="justify" vertical="center" wrapText="1"/>
    </xf>
    <xf numFmtId="0" fontId="14" fillId="2" borderId="17" xfId="0" applyFont="1" applyFill="1" applyBorder="1" applyAlignment="1">
      <alignment horizontal="justify" vertical="center" wrapText="1"/>
    </xf>
    <xf numFmtId="0" fontId="13" fillId="3" borderId="49" xfId="0" applyFont="1" applyFill="1" applyBorder="1" applyAlignment="1">
      <alignment horizontal="justify" vertical="center" wrapText="1"/>
    </xf>
    <xf numFmtId="0" fontId="14" fillId="2" borderId="54" xfId="0" applyFont="1" applyFill="1" applyBorder="1" applyAlignment="1">
      <alignment horizontal="justify" vertical="center" wrapText="1"/>
    </xf>
    <xf numFmtId="0" fontId="14" fillId="2" borderId="49" xfId="0" applyNumberFormat="1" applyFont="1" applyFill="1" applyBorder="1" applyAlignment="1">
      <alignment horizontal="justify" vertical="center" wrapText="1"/>
    </xf>
    <xf numFmtId="0" fontId="13" fillId="2" borderId="49" xfId="0" applyFont="1" applyFill="1" applyBorder="1" applyAlignment="1">
      <alignment horizontal="justify" vertical="center" wrapText="1"/>
    </xf>
    <xf numFmtId="9" fontId="14" fillId="2" borderId="49" xfId="0" applyNumberFormat="1" applyFont="1" applyFill="1" applyBorder="1" applyAlignment="1">
      <alignment horizontal="justify" vertical="center" wrapText="1"/>
    </xf>
    <xf numFmtId="0" fontId="0" fillId="2" borderId="0" xfId="0" applyFill="1" applyAlignment="1">
      <alignment horizontal="justify" vertical="center"/>
    </xf>
    <xf numFmtId="1" fontId="0" fillId="2" borderId="0" xfId="0" applyNumberFormat="1" applyFont="1" applyFill="1" applyBorder="1" applyAlignment="1">
      <alignment horizontal="center" vertical="center"/>
    </xf>
    <xf numFmtId="0" fontId="11" fillId="2" borderId="0" xfId="0" applyFont="1" applyFill="1" applyAlignment="1"/>
    <xf numFmtId="0" fontId="0" fillId="0" borderId="0" xfId="0" applyAlignment="1"/>
    <xf numFmtId="0" fontId="6" fillId="2" borderId="4"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13" fillId="3" borderId="9" xfId="0" applyFont="1" applyFill="1" applyBorder="1" applyAlignment="1">
      <alignment horizontal="center"/>
    </xf>
    <xf numFmtId="0" fontId="13" fillId="3" borderId="10" xfId="0" applyFont="1" applyFill="1" applyBorder="1" applyAlignment="1">
      <alignment horizontal="center"/>
    </xf>
    <xf numFmtId="0" fontId="13" fillId="3" borderId="1" xfId="0" applyFont="1" applyFill="1" applyBorder="1" applyAlignment="1">
      <alignment horizontal="justify" vertical="top"/>
    </xf>
    <xf numFmtId="0" fontId="13" fillId="3" borderId="2" xfId="0" applyFont="1" applyFill="1" applyBorder="1" applyAlignment="1">
      <alignment horizontal="justify" vertical="top"/>
    </xf>
    <xf numFmtId="0" fontId="13" fillId="3" borderId="48" xfId="0" applyFont="1" applyFill="1" applyBorder="1" applyAlignment="1">
      <alignment horizontal="justify" vertical="top"/>
    </xf>
    <xf numFmtId="0" fontId="13" fillId="3" borderId="5" xfId="0" applyFont="1" applyFill="1" applyBorder="1" applyAlignment="1">
      <alignment horizontal="justify" vertical="top"/>
    </xf>
    <xf numFmtId="0" fontId="13" fillId="3" borderId="6" xfId="0" applyFont="1" applyFill="1" applyBorder="1" applyAlignment="1">
      <alignment horizontal="justify" vertical="top"/>
    </xf>
    <xf numFmtId="0" fontId="13" fillId="3" borderId="51" xfId="0" applyFont="1" applyFill="1" applyBorder="1" applyAlignment="1">
      <alignment horizontal="justify" vertical="top"/>
    </xf>
    <xf numFmtId="0" fontId="14" fillId="3" borderId="8" xfId="0" applyFont="1" applyFill="1" applyBorder="1" applyAlignment="1">
      <alignment horizontal="center"/>
    </xf>
    <xf numFmtId="0" fontId="14" fillId="3" borderId="9" xfId="0" applyFont="1" applyFill="1" applyBorder="1" applyAlignment="1">
      <alignment horizontal="center"/>
    </xf>
    <xf numFmtId="0" fontId="14" fillId="3" borderId="10" xfId="0" applyFont="1" applyFill="1" applyBorder="1" applyAlignment="1">
      <alignment horizontal="center"/>
    </xf>
    <xf numFmtId="0" fontId="13" fillId="3" borderId="8" xfId="0" applyFont="1" applyFill="1" applyBorder="1" applyAlignment="1">
      <alignment horizontal="left"/>
    </xf>
    <xf numFmtId="0" fontId="13" fillId="3" borderId="9" xfId="0" applyFont="1" applyFill="1" applyBorder="1" applyAlignment="1">
      <alignment horizontal="left"/>
    </xf>
    <xf numFmtId="0" fontId="13" fillId="3" borderId="10" xfId="0" applyFont="1" applyFill="1" applyBorder="1" applyAlignment="1">
      <alignment horizontal="left"/>
    </xf>
    <xf numFmtId="0" fontId="13" fillId="3" borderId="1" xfId="0" applyFont="1" applyFill="1" applyBorder="1" applyAlignment="1">
      <alignment horizontal="left" vertical="top"/>
    </xf>
    <xf numFmtId="0" fontId="13" fillId="3" borderId="3" xfId="0" applyFont="1" applyFill="1" applyBorder="1" applyAlignment="1">
      <alignment horizontal="left" vertical="top"/>
    </xf>
    <xf numFmtId="0" fontId="13" fillId="0" borderId="9" xfId="0" applyFont="1" applyBorder="1" applyAlignment="1">
      <alignment horizontal="center"/>
    </xf>
    <xf numFmtId="0" fontId="13" fillId="0" borderId="10" xfId="0" applyFont="1" applyBorder="1" applyAlignment="1">
      <alignment horizontal="center"/>
    </xf>
    <xf numFmtId="0" fontId="13" fillId="0" borderId="1" xfId="0" applyFont="1" applyBorder="1" applyAlignment="1">
      <alignment horizontal="justify" vertical="top"/>
    </xf>
    <xf numFmtId="0" fontId="13" fillId="0" borderId="2" xfId="0" applyFont="1" applyBorder="1" applyAlignment="1">
      <alignment horizontal="justify" vertical="top"/>
    </xf>
    <xf numFmtId="0" fontId="13" fillId="0" borderId="48" xfId="0" applyFont="1" applyBorder="1" applyAlignment="1">
      <alignment horizontal="justify" vertical="top"/>
    </xf>
    <xf numFmtId="0" fontId="13" fillId="0" borderId="5" xfId="0" applyFont="1" applyBorder="1" applyAlignment="1">
      <alignment horizontal="justify" vertical="top"/>
    </xf>
    <xf numFmtId="0" fontId="13" fillId="0" borderId="6" xfId="0" applyFont="1" applyBorder="1" applyAlignment="1">
      <alignment horizontal="justify" vertical="top"/>
    </xf>
    <xf numFmtId="0" fontId="13" fillId="0" borderId="51" xfId="0" applyFont="1" applyBorder="1" applyAlignment="1">
      <alignment horizontal="justify" vertical="top"/>
    </xf>
    <xf numFmtId="0" fontId="14" fillId="0" borderId="8" xfId="0" applyFont="1" applyBorder="1" applyAlignment="1">
      <alignment horizontal="center"/>
    </xf>
    <xf numFmtId="0" fontId="14" fillId="0" borderId="9" xfId="0" applyFont="1" applyBorder="1" applyAlignment="1">
      <alignment horizontal="center"/>
    </xf>
    <xf numFmtId="0" fontId="14" fillId="0" borderId="10" xfId="0" applyFont="1" applyBorder="1" applyAlignment="1">
      <alignment horizontal="center"/>
    </xf>
    <xf numFmtId="0" fontId="13" fillId="3" borderId="5" xfId="0" applyFont="1" applyFill="1" applyBorder="1" applyAlignment="1">
      <alignment horizontal="left" vertical="top"/>
    </xf>
    <xf numFmtId="0" fontId="13" fillId="3" borderId="7" xfId="0" applyFont="1" applyFill="1" applyBorder="1" applyAlignment="1">
      <alignment horizontal="left" vertical="top"/>
    </xf>
    <xf numFmtId="0" fontId="14" fillId="3" borderId="9" xfId="0" applyFont="1" applyFill="1" applyBorder="1" applyAlignment="1">
      <alignment horizontal="left"/>
    </xf>
    <xf numFmtId="0" fontId="14" fillId="3" borderId="10" xfId="0" applyFont="1" applyFill="1" applyBorder="1" applyAlignment="1">
      <alignment horizontal="left"/>
    </xf>
    <xf numFmtId="0" fontId="13" fillId="3" borderId="52" xfId="0" applyFont="1" applyFill="1" applyBorder="1" applyAlignment="1">
      <alignment horizontal="left"/>
    </xf>
    <xf numFmtId="0" fontId="13" fillId="3" borderId="1" xfId="0" applyFont="1" applyFill="1" applyBorder="1" applyAlignment="1">
      <alignment horizontal="left" vertical="center"/>
    </xf>
    <xf numFmtId="0" fontId="13" fillId="3" borderId="2" xfId="0" applyFont="1" applyFill="1" applyBorder="1" applyAlignment="1">
      <alignment horizontal="left" vertical="center"/>
    </xf>
    <xf numFmtId="0" fontId="13" fillId="3" borderId="48" xfId="0" applyFont="1" applyFill="1" applyBorder="1" applyAlignment="1">
      <alignment horizontal="left" vertical="center"/>
    </xf>
    <xf numFmtId="0" fontId="3" fillId="2" borderId="30" xfId="0" applyFont="1" applyFill="1" applyBorder="1" applyAlignment="1">
      <alignment horizontal="left" vertical="center" wrapText="1"/>
    </xf>
    <xf numFmtId="0" fontId="3" fillId="2" borderId="31" xfId="0" applyFont="1" applyFill="1" applyBorder="1" applyAlignment="1">
      <alignment horizontal="left" vertical="center" wrapText="1"/>
    </xf>
    <xf numFmtId="0" fontId="3" fillId="2" borderId="55" xfId="0" applyFont="1" applyFill="1" applyBorder="1" applyAlignment="1">
      <alignment horizontal="left" vertical="center" wrapText="1"/>
    </xf>
    <xf numFmtId="0" fontId="3" fillId="2" borderId="40"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52" xfId="0" applyFont="1" applyFill="1" applyBorder="1" applyAlignment="1">
      <alignment horizontal="center" vertical="center" wrapText="1"/>
    </xf>
    <xf numFmtId="0" fontId="13" fillId="3" borderId="8" xfId="0" applyFont="1" applyFill="1" applyBorder="1" applyAlignment="1">
      <alignment horizontal="left" vertical="center"/>
    </xf>
    <xf numFmtId="0" fontId="13" fillId="3" borderId="9" xfId="0" applyFont="1" applyFill="1" applyBorder="1" applyAlignment="1">
      <alignment horizontal="left" vertical="center"/>
    </xf>
    <xf numFmtId="0" fontId="13" fillId="3" borderId="10" xfId="0" applyFont="1" applyFill="1" applyBorder="1" applyAlignment="1">
      <alignment horizontal="left" vertical="center"/>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51" xfId="0" applyFont="1" applyFill="1" applyBorder="1" applyAlignment="1">
      <alignment horizontal="left" vertical="center" wrapText="1"/>
    </xf>
    <xf numFmtId="0" fontId="3" fillId="2" borderId="22"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54" xfId="0" applyFont="1" applyFill="1" applyBorder="1" applyAlignment="1">
      <alignment horizontal="left" vertical="center" wrapText="1"/>
    </xf>
    <xf numFmtId="0" fontId="13" fillId="2" borderId="4" xfId="0" applyFont="1" applyFill="1" applyBorder="1" applyAlignment="1">
      <alignment horizontal="center" vertical="center"/>
    </xf>
    <xf numFmtId="0" fontId="14" fillId="2" borderId="4" xfId="0" applyFont="1" applyFill="1" applyBorder="1" applyAlignment="1">
      <alignment horizontal="center" vertical="center" wrapText="1"/>
    </xf>
    <xf numFmtId="0" fontId="14" fillId="2" borderId="24" xfId="0" applyFont="1" applyFill="1" applyBorder="1" applyAlignment="1">
      <alignment horizontal="justify" vertical="top" wrapText="1"/>
    </xf>
    <xf numFmtId="0" fontId="14" fillId="2" borderId="25" xfId="0" applyFont="1" applyFill="1" applyBorder="1" applyAlignment="1">
      <alignment horizontal="justify" vertical="top" wrapText="1"/>
    </xf>
    <xf numFmtId="0" fontId="14" fillId="2" borderId="26" xfId="0" applyFont="1" applyFill="1" applyBorder="1" applyAlignment="1">
      <alignment horizontal="justify" vertical="top" wrapText="1"/>
    </xf>
    <xf numFmtId="0" fontId="14" fillId="2" borderId="50" xfId="0" applyFont="1" applyFill="1" applyBorder="1" applyAlignment="1">
      <alignment horizontal="justify" vertical="center" wrapText="1"/>
    </xf>
    <xf numFmtId="0" fontId="14" fillId="2" borderId="58" xfId="0" applyFont="1" applyFill="1" applyBorder="1" applyAlignment="1">
      <alignment horizontal="justify" vertical="center" wrapText="1"/>
    </xf>
    <xf numFmtId="0" fontId="14" fillId="2" borderId="57" xfId="0" applyFont="1" applyFill="1" applyBorder="1" applyAlignment="1">
      <alignment horizontal="justify" vertical="center" wrapText="1"/>
    </xf>
    <xf numFmtId="0" fontId="13" fillId="3" borderId="1" xfId="0" applyFont="1" applyFill="1" applyBorder="1" applyAlignment="1">
      <alignment horizontal="justify" vertical="top" wrapText="1"/>
    </xf>
    <xf numFmtId="0" fontId="0" fillId="2" borderId="0" xfId="0" applyFont="1" applyFill="1" applyBorder="1" applyAlignment="1">
      <alignment horizontal="justify" vertical="top"/>
    </xf>
    <xf numFmtId="0" fontId="0" fillId="2" borderId="0" xfId="0" applyFill="1" applyBorder="1" applyAlignment="1">
      <alignment horizontal="justify" vertical="top"/>
    </xf>
    <xf numFmtId="0" fontId="8" fillId="2" borderId="0" xfId="0" applyFont="1" applyFill="1" applyAlignment="1">
      <alignment horizontal="center" vertical="center"/>
    </xf>
    <xf numFmtId="0" fontId="0" fillId="0" borderId="0" xfId="0" applyAlignment="1">
      <alignment horizontal="center" vertical="center"/>
    </xf>
    <xf numFmtId="0" fontId="0" fillId="2" borderId="0" xfId="0" applyFill="1" applyAlignment="1">
      <alignment horizontal="center" vertical="center"/>
    </xf>
    <xf numFmtId="0" fontId="12" fillId="2" borderId="0" xfId="0" applyFont="1" applyFill="1" applyBorder="1" applyAlignment="1">
      <alignment horizontal="center" vertical="center" wrapText="1"/>
    </xf>
    <xf numFmtId="0" fontId="12" fillId="2" borderId="0" xfId="0" applyFont="1" applyFill="1" applyAlignment="1">
      <alignment horizontal="center"/>
    </xf>
    <xf numFmtId="0" fontId="11" fillId="2" borderId="0" xfId="0" applyFont="1" applyFill="1" applyAlignment="1">
      <alignment horizontal="left" vertical="center" wrapText="1"/>
    </xf>
    <xf numFmtId="0" fontId="0" fillId="0" borderId="0" xfId="0" applyAlignment="1">
      <alignment vertical="center"/>
    </xf>
    <xf numFmtId="9" fontId="0" fillId="2" borderId="0" xfId="0" applyNumberFormat="1" applyFont="1" applyFill="1" applyBorder="1" applyAlignment="1">
      <alignment horizontal="center" vertical="center"/>
    </xf>
    <xf numFmtId="1" fontId="0" fillId="2" borderId="0" xfId="0" applyNumberFormat="1" applyFill="1" applyBorder="1" applyAlignment="1">
      <alignment horizontal="center" vertical="center" wrapText="1"/>
    </xf>
    <xf numFmtId="1" fontId="0" fillId="2" borderId="0" xfId="0" applyNumberFormat="1" applyFont="1" applyFill="1" applyBorder="1" applyAlignment="1">
      <alignment horizontal="center" vertical="center" wrapText="1"/>
    </xf>
    <xf numFmtId="0" fontId="13" fillId="3" borderId="1" xfId="0" applyFont="1" applyFill="1" applyBorder="1" applyAlignment="1">
      <alignment horizontal="left" vertical="top" wrapText="1"/>
    </xf>
    <xf numFmtId="0" fontId="13" fillId="3" borderId="3" xfId="0" applyFont="1" applyFill="1" applyBorder="1" applyAlignment="1">
      <alignment horizontal="left" vertical="top" wrapText="1"/>
    </xf>
    <xf numFmtId="0" fontId="12" fillId="0" borderId="12" xfId="0" applyFont="1" applyBorder="1" applyAlignment="1">
      <alignment horizontal="center" vertical="center"/>
    </xf>
    <xf numFmtId="0" fontId="16" fillId="0" borderId="12" xfId="0" applyFont="1" applyBorder="1" applyAlignment="1">
      <alignment horizontal="center" vertical="center"/>
    </xf>
    <xf numFmtId="0" fontId="27" fillId="0" borderId="43" xfId="0" applyFont="1" applyBorder="1" applyAlignment="1">
      <alignment horizontal="center" vertical="center"/>
    </xf>
    <xf numFmtId="0" fontId="27" fillId="0" borderId="44" xfId="0" applyFont="1" applyBorder="1" applyAlignment="1">
      <alignment horizontal="center" vertical="center"/>
    </xf>
    <xf numFmtId="0" fontId="27" fillId="0" borderId="45" xfId="0" applyFont="1" applyBorder="1" applyAlignment="1">
      <alignment horizontal="center" vertical="center"/>
    </xf>
  </cellXfs>
  <cellStyles count="4">
    <cellStyle name="Normal" xfId="0" builtinId="0"/>
    <cellStyle name="Normal 2" xfId="1"/>
    <cellStyle name="Normal 3" xfId="2"/>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28575</xdr:rowOff>
    </xdr:from>
    <xdr:to>
      <xdr:col>1</xdr:col>
      <xdr:colOff>66675</xdr:colOff>
      <xdr:row>2</xdr:row>
      <xdr:rowOff>9525</xdr:rowOff>
    </xdr:to>
    <xdr:pic>
      <xdr:nvPicPr>
        <xdr:cNvPr id="15" name="2 Imagen">
          <a:extLst>
            <a:ext uri="{FF2B5EF4-FFF2-40B4-BE49-F238E27FC236}">
              <a16:creationId xmlns:a16="http://schemas.microsoft.com/office/drawing/2014/main" id="{1463697F-A7A3-428F-BC91-800CDCD007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104775"/>
          <a:ext cx="5048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1871773</xdr:colOff>
      <xdr:row>69</xdr:row>
      <xdr:rowOff>4127205</xdr:rowOff>
    </xdr:from>
    <xdr:to>
      <xdr:col>7</xdr:col>
      <xdr:colOff>2819029</xdr:colOff>
      <xdr:row>69</xdr:row>
      <xdr:rowOff>5094769</xdr:rowOff>
    </xdr:to>
    <xdr:pic>
      <xdr:nvPicPr>
        <xdr:cNvPr id="13" name="8 Imagen">
          <a:extLst>
            <a:ext uri="{FF2B5EF4-FFF2-40B4-BE49-F238E27FC236}">
              <a16:creationId xmlns:a16="http://schemas.microsoft.com/office/drawing/2014/main" id="{B8BA7969-071E-4860-BD62-3E72AD60799C}"/>
            </a:ext>
          </a:extLst>
        </xdr:cNvPr>
        <xdr:cNvPicPr/>
      </xdr:nvPicPr>
      <xdr:blipFill rotWithShape="1">
        <a:blip xmlns:r="http://schemas.openxmlformats.org/officeDocument/2006/relationships" r:embed="rId2" cstate="print"/>
        <a:srcRect l="16633" t="12980" r="17515" b="6118"/>
        <a:stretch/>
      </xdr:blipFill>
      <xdr:spPr bwMode="auto">
        <a:xfrm>
          <a:off x="13800174" y="88412379"/>
          <a:ext cx="947256" cy="967564"/>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7</xdr:col>
      <xdr:colOff>1795875</xdr:colOff>
      <xdr:row>24</xdr:row>
      <xdr:rowOff>2029796</xdr:rowOff>
    </xdr:from>
    <xdr:to>
      <xdr:col>7</xdr:col>
      <xdr:colOff>3251751</xdr:colOff>
      <xdr:row>24</xdr:row>
      <xdr:rowOff>3938168</xdr:rowOff>
    </xdr:to>
    <xdr:pic>
      <xdr:nvPicPr>
        <xdr:cNvPr id="4" name="Imagen 3">
          <a:extLst>
            <a:ext uri="{FF2B5EF4-FFF2-40B4-BE49-F238E27FC236}">
              <a16:creationId xmlns:a16="http://schemas.microsoft.com/office/drawing/2014/main" id="{74C97E24-7D6E-4DC5-9319-A994829AD7F6}"/>
            </a:ext>
          </a:extLst>
        </xdr:cNvPr>
        <xdr:cNvPicPr>
          <a:picLocks noChangeAspect="1"/>
        </xdr:cNvPicPr>
      </xdr:nvPicPr>
      <xdr:blipFill rotWithShape="1">
        <a:blip xmlns:r="http://schemas.openxmlformats.org/officeDocument/2006/relationships" r:embed="rId3" cstate="print"/>
        <a:srcRect l="17444" t="18886" r="26607" b="10919"/>
        <a:stretch/>
      </xdr:blipFill>
      <xdr:spPr>
        <a:xfrm>
          <a:off x="14565655" y="29348752"/>
          <a:ext cx="1506279" cy="190837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4"/>
  <sheetViews>
    <sheetView tabSelected="1" zoomScale="75" zoomScaleNormal="75" zoomScalePageLayoutView="46" workbookViewId="0">
      <selection activeCell="H93" sqref="H93"/>
    </sheetView>
  </sheetViews>
  <sheetFormatPr baseColWidth="10" defaultRowHeight="15" x14ac:dyDescent="0.25"/>
  <cols>
    <col min="1" max="1" width="8.28515625" style="14" customWidth="1"/>
    <col min="2" max="2" width="45.7109375" style="3" customWidth="1"/>
    <col min="3" max="3" width="46.85546875" style="3" customWidth="1"/>
    <col min="4" max="4" width="16" style="3" customWidth="1"/>
    <col min="5" max="5" width="24" style="3" customWidth="1"/>
    <col min="6" max="6" width="18.7109375" style="3" customWidth="1"/>
    <col min="7" max="7" width="19.42578125" style="3" customWidth="1"/>
    <col min="8" max="8" width="73.85546875" style="37" customWidth="1"/>
    <col min="9" max="9" width="18.42578125" style="159" customWidth="1"/>
    <col min="10" max="10" width="10.5703125" style="163" customWidth="1"/>
    <col min="11" max="11" width="29.5703125" style="158" customWidth="1"/>
    <col min="12" max="12" width="67.28515625" style="164" customWidth="1"/>
    <col min="13" max="13" width="45.5703125" style="3" customWidth="1"/>
    <col min="14" max="16384" width="11.42578125" style="3"/>
  </cols>
  <sheetData>
    <row r="1" spans="1:12" ht="16.5" customHeight="1" thickTop="1" thickBot="1" x14ac:dyDescent="0.3">
      <c r="A1" s="210" t="s">
        <v>13</v>
      </c>
      <c r="B1" s="210"/>
      <c r="C1" s="210"/>
      <c r="D1" s="210"/>
      <c r="E1" s="153" t="s">
        <v>14</v>
      </c>
      <c r="F1" s="1" t="s">
        <v>23</v>
      </c>
      <c r="G1" s="153" t="s">
        <v>0</v>
      </c>
      <c r="H1" s="182" t="s">
        <v>24</v>
      </c>
    </row>
    <row r="2" spans="1:12" ht="27.75" customHeight="1" thickTop="1" thickBot="1" x14ac:dyDescent="0.3">
      <c r="A2" s="211"/>
      <c r="B2" s="211"/>
      <c r="C2" s="211"/>
      <c r="D2" s="211"/>
      <c r="E2" s="154" t="s">
        <v>15</v>
      </c>
      <c r="F2" s="19" t="s">
        <v>22</v>
      </c>
      <c r="G2" s="154" t="s">
        <v>1</v>
      </c>
      <c r="H2" s="183" t="s">
        <v>16</v>
      </c>
    </row>
    <row r="3" spans="1:12" ht="27.75" customHeight="1" thickTop="1" thickBot="1" x14ac:dyDescent="0.3">
      <c r="A3" s="20" t="s">
        <v>10</v>
      </c>
      <c r="B3" s="228" t="s">
        <v>193</v>
      </c>
      <c r="C3" s="228"/>
      <c r="D3" s="229"/>
      <c r="E3" s="230" t="s">
        <v>194</v>
      </c>
      <c r="F3" s="231"/>
      <c r="G3" s="231"/>
      <c r="H3" s="232"/>
    </row>
    <row r="4" spans="1:12" ht="11.25" customHeight="1" thickTop="1" thickBot="1" x14ac:dyDescent="0.3">
      <c r="A4" s="236"/>
      <c r="B4" s="237"/>
      <c r="C4" s="237"/>
      <c r="D4" s="238"/>
      <c r="E4" s="233"/>
      <c r="F4" s="234"/>
      <c r="G4" s="234"/>
      <c r="H4" s="235"/>
    </row>
    <row r="5" spans="1:12" ht="27.75" customHeight="1" thickTop="1" thickBot="1" x14ac:dyDescent="0.3">
      <c r="A5" s="223" t="s">
        <v>195</v>
      </c>
      <c r="B5" s="224"/>
      <c r="C5" s="225"/>
      <c r="D5" s="226">
        <v>2021</v>
      </c>
      <c r="E5" s="227"/>
      <c r="F5" s="214" t="s">
        <v>196</v>
      </c>
      <c r="G5" s="215"/>
      <c r="H5" s="216"/>
    </row>
    <row r="6" spans="1:12" ht="27.75" customHeight="1" thickTop="1" thickBot="1" x14ac:dyDescent="0.3">
      <c r="A6" s="223" t="s">
        <v>426</v>
      </c>
      <c r="B6" s="241"/>
      <c r="C6" s="242"/>
      <c r="D6" s="239"/>
      <c r="E6" s="240"/>
      <c r="F6" s="217"/>
      <c r="G6" s="218"/>
      <c r="H6" s="219"/>
    </row>
    <row r="7" spans="1:12" ht="27.75" customHeight="1" thickTop="1" thickBot="1" x14ac:dyDescent="0.3">
      <c r="A7" s="223" t="s">
        <v>197</v>
      </c>
      <c r="B7" s="224"/>
      <c r="C7" s="224"/>
      <c r="D7" s="224"/>
      <c r="E7" s="224"/>
      <c r="F7" s="224"/>
      <c r="G7" s="224"/>
      <c r="H7" s="243"/>
    </row>
    <row r="8" spans="1:12" ht="27.75" customHeight="1" thickTop="1" thickBot="1" x14ac:dyDescent="0.3">
      <c r="A8" s="21" t="s">
        <v>2</v>
      </c>
      <c r="B8" s="21" t="s">
        <v>3</v>
      </c>
      <c r="C8" s="21" t="s">
        <v>17</v>
      </c>
      <c r="D8" s="21" t="s">
        <v>5</v>
      </c>
      <c r="E8" s="21" t="s">
        <v>18</v>
      </c>
      <c r="F8" s="21" t="s">
        <v>7</v>
      </c>
      <c r="G8" s="21" t="s">
        <v>8</v>
      </c>
      <c r="H8" s="184" t="s">
        <v>9</v>
      </c>
      <c r="I8" s="160"/>
    </row>
    <row r="9" spans="1:12" ht="254.25" customHeight="1" thickTop="1" thickBot="1" x14ac:dyDescent="0.3">
      <c r="A9" s="89">
        <v>1</v>
      </c>
      <c r="B9" s="70" t="s">
        <v>198</v>
      </c>
      <c r="C9" s="70" t="s">
        <v>199</v>
      </c>
      <c r="D9" s="70" t="s">
        <v>200</v>
      </c>
      <c r="E9" s="70" t="s">
        <v>201</v>
      </c>
      <c r="F9" s="70" t="s">
        <v>202</v>
      </c>
      <c r="G9" s="70" t="s">
        <v>203</v>
      </c>
      <c r="H9" s="185" t="s">
        <v>429</v>
      </c>
      <c r="I9" s="160"/>
      <c r="K9" s="165"/>
      <c r="L9" s="166"/>
    </row>
    <row r="10" spans="1:12" ht="237.75" customHeight="1" thickTop="1" thickBot="1" x14ac:dyDescent="0.3">
      <c r="A10" s="89">
        <v>2</v>
      </c>
      <c r="B10" s="93" t="s">
        <v>204</v>
      </c>
      <c r="C10" s="70" t="s">
        <v>205</v>
      </c>
      <c r="D10" s="70" t="s">
        <v>200</v>
      </c>
      <c r="E10" s="70" t="s">
        <v>201</v>
      </c>
      <c r="F10" s="70" t="s">
        <v>206</v>
      </c>
      <c r="G10" s="70" t="s">
        <v>207</v>
      </c>
      <c r="H10" s="185" t="s">
        <v>397</v>
      </c>
      <c r="I10" s="160"/>
      <c r="K10" s="165"/>
      <c r="L10" s="167"/>
    </row>
    <row r="11" spans="1:12" ht="261.75" customHeight="1" thickTop="1" thickBot="1" x14ac:dyDescent="0.3">
      <c r="A11" s="89">
        <v>3</v>
      </c>
      <c r="B11" s="70" t="s">
        <v>349</v>
      </c>
      <c r="C11" s="70" t="s">
        <v>208</v>
      </c>
      <c r="D11" s="70" t="s">
        <v>209</v>
      </c>
      <c r="E11" s="70" t="s">
        <v>201</v>
      </c>
      <c r="F11" s="70" t="s">
        <v>210</v>
      </c>
      <c r="G11" s="70" t="s">
        <v>211</v>
      </c>
      <c r="H11" s="185" t="s">
        <v>394</v>
      </c>
      <c r="I11" s="160"/>
      <c r="J11" s="168"/>
      <c r="K11" s="165"/>
      <c r="L11" s="169"/>
    </row>
    <row r="12" spans="1:12" ht="27.75" customHeight="1" thickTop="1" thickBot="1" x14ac:dyDescent="0.3">
      <c r="A12" s="223" t="s">
        <v>212</v>
      </c>
      <c r="B12" s="224"/>
      <c r="C12" s="225"/>
      <c r="D12" s="226" t="s">
        <v>12</v>
      </c>
      <c r="E12" s="227"/>
      <c r="F12" s="214" t="s">
        <v>331</v>
      </c>
      <c r="G12" s="215"/>
      <c r="H12" s="216"/>
    </row>
    <row r="13" spans="1:12" ht="27" customHeight="1" thickTop="1" thickBot="1" x14ac:dyDescent="0.3">
      <c r="A13" s="253" t="s">
        <v>427</v>
      </c>
      <c r="B13" s="254"/>
      <c r="C13" s="255"/>
      <c r="D13" s="239"/>
      <c r="E13" s="240"/>
      <c r="F13" s="217"/>
      <c r="G13" s="218"/>
      <c r="H13" s="219"/>
    </row>
    <row r="14" spans="1:12" ht="27.75" customHeight="1" thickTop="1" thickBot="1" x14ac:dyDescent="0.3">
      <c r="A14" s="223" t="s">
        <v>213</v>
      </c>
      <c r="B14" s="224"/>
      <c r="C14" s="224"/>
      <c r="D14" s="224"/>
      <c r="E14" s="224"/>
      <c r="F14" s="224"/>
      <c r="G14" s="224"/>
      <c r="H14" s="243"/>
    </row>
    <row r="15" spans="1:12" ht="27.75" customHeight="1" thickTop="1" thickBot="1" x14ac:dyDescent="0.3">
      <c r="A15" s="94" t="s">
        <v>2</v>
      </c>
      <c r="B15" s="67" t="s">
        <v>3</v>
      </c>
      <c r="C15" s="95" t="s">
        <v>17</v>
      </c>
      <c r="D15" s="95" t="s">
        <v>5</v>
      </c>
      <c r="E15" s="95" t="s">
        <v>18</v>
      </c>
      <c r="F15" s="95" t="s">
        <v>7</v>
      </c>
      <c r="G15" s="95" t="s">
        <v>8</v>
      </c>
      <c r="H15" s="186" t="s">
        <v>9</v>
      </c>
    </row>
    <row r="16" spans="1:12" ht="324" customHeight="1" thickTop="1" thickBot="1" x14ac:dyDescent="0.3">
      <c r="A16" s="96">
        <v>1</v>
      </c>
      <c r="B16" s="97" t="s">
        <v>214</v>
      </c>
      <c r="C16" s="71" t="s">
        <v>215</v>
      </c>
      <c r="D16" s="68" t="s">
        <v>216</v>
      </c>
      <c r="E16" s="156" t="s">
        <v>353</v>
      </c>
      <c r="F16" s="98" t="s">
        <v>217</v>
      </c>
      <c r="G16" s="99" t="s">
        <v>218</v>
      </c>
      <c r="H16" s="185" t="s">
        <v>364</v>
      </c>
      <c r="I16" s="160"/>
      <c r="K16" s="165"/>
    </row>
    <row r="17" spans="1:12" ht="212.25" customHeight="1" thickTop="1" thickBot="1" x14ac:dyDescent="0.3">
      <c r="A17" s="96">
        <v>2</v>
      </c>
      <c r="B17" s="100" t="s">
        <v>355</v>
      </c>
      <c r="C17" s="63" t="s">
        <v>219</v>
      </c>
      <c r="D17" s="63" t="s">
        <v>220</v>
      </c>
      <c r="E17" s="63" t="s">
        <v>221</v>
      </c>
      <c r="F17" s="60" t="s">
        <v>222</v>
      </c>
      <c r="G17" s="63" t="s">
        <v>223</v>
      </c>
      <c r="H17" s="187" t="s">
        <v>430</v>
      </c>
      <c r="I17" s="160"/>
      <c r="K17" s="165"/>
    </row>
    <row r="18" spans="1:12" ht="72.75" customHeight="1" thickTop="1" thickBot="1" x14ac:dyDescent="0.3">
      <c r="A18" s="96">
        <v>3</v>
      </c>
      <c r="B18" s="22" t="s">
        <v>224</v>
      </c>
      <c r="C18" s="256" t="s">
        <v>225</v>
      </c>
      <c r="D18" s="257"/>
      <c r="E18" s="257"/>
      <c r="F18" s="257"/>
      <c r="G18" s="257"/>
      <c r="H18" s="258"/>
      <c r="K18" s="165"/>
    </row>
    <row r="19" spans="1:12" ht="64.5" customHeight="1" thickTop="1" thickBot="1" x14ac:dyDescent="0.3">
      <c r="A19" s="96">
        <v>4</v>
      </c>
      <c r="B19" s="100" t="s">
        <v>226</v>
      </c>
      <c r="C19" s="259" t="s">
        <v>227</v>
      </c>
      <c r="D19" s="260"/>
      <c r="E19" s="260"/>
      <c r="F19" s="260"/>
      <c r="G19" s="260"/>
      <c r="H19" s="261"/>
      <c r="K19" s="165"/>
    </row>
    <row r="20" spans="1:12" ht="63" customHeight="1" thickTop="1" thickBot="1" x14ac:dyDescent="0.3">
      <c r="A20" s="101">
        <v>5</v>
      </c>
      <c r="B20" s="23" t="s">
        <v>228</v>
      </c>
      <c r="C20" s="247" t="s">
        <v>229</v>
      </c>
      <c r="D20" s="248"/>
      <c r="E20" s="248"/>
      <c r="F20" s="248"/>
      <c r="G20" s="248"/>
      <c r="H20" s="249"/>
      <c r="K20" s="165"/>
    </row>
    <row r="21" spans="1:12" ht="142.5" customHeight="1" thickTop="1" thickBot="1" x14ac:dyDescent="0.3">
      <c r="A21" s="102">
        <v>6</v>
      </c>
      <c r="B21" s="103" t="s">
        <v>230</v>
      </c>
      <c r="C21" s="104" t="s">
        <v>231</v>
      </c>
      <c r="D21" s="100" t="s">
        <v>232</v>
      </c>
      <c r="E21" s="100" t="s">
        <v>233</v>
      </c>
      <c r="F21" s="100" t="s">
        <v>234</v>
      </c>
      <c r="G21" s="100" t="s">
        <v>19</v>
      </c>
      <c r="H21" s="188" t="s">
        <v>431</v>
      </c>
      <c r="I21" s="160"/>
      <c r="J21" s="170"/>
      <c r="K21" s="165"/>
    </row>
    <row r="22" spans="1:12" ht="183" customHeight="1" thickTop="1" thickBot="1" x14ac:dyDescent="0.3">
      <c r="A22" s="105">
        <v>7</v>
      </c>
      <c r="B22" s="106" t="s">
        <v>235</v>
      </c>
      <c r="C22" s="107" t="s">
        <v>236</v>
      </c>
      <c r="D22" s="100" t="s">
        <v>237</v>
      </c>
      <c r="E22" s="100" t="s">
        <v>233</v>
      </c>
      <c r="F22" s="100" t="s">
        <v>234</v>
      </c>
      <c r="G22" s="100" t="s">
        <v>19</v>
      </c>
      <c r="H22" s="188" t="s">
        <v>432</v>
      </c>
      <c r="I22" s="160"/>
      <c r="J22" s="170"/>
      <c r="K22" s="165"/>
    </row>
    <row r="23" spans="1:12" ht="123.75" customHeight="1" thickTop="1" thickBot="1" x14ac:dyDescent="0.3">
      <c r="A23" s="38">
        <v>8</v>
      </c>
      <c r="B23" s="39" t="s">
        <v>238</v>
      </c>
      <c r="C23" s="44" t="s">
        <v>239</v>
      </c>
      <c r="D23" s="45" t="s">
        <v>240</v>
      </c>
      <c r="E23" s="46" t="s">
        <v>241</v>
      </c>
      <c r="F23" s="47" t="s">
        <v>242</v>
      </c>
      <c r="G23" s="48" t="s">
        <v>354</v>
      </c>
      <c r="H23" s="189" t="s">
        <v>395</v>
      </c>
      <c r="I23" s="160"/>
      <c r="K23" s="165"/>
    </row>
    <row r="24" spans="1:12" ht="144.75" customHeight="1" thickTop="1" thickBot="1" x14ac:dyDescent="0.3">
      <c r="A24" s="108">
        <v>9</v>
      </c>
      <c r="B24" s="24" t="s">
        <v>243</v>
      </c>
      <c r="C24" s="70" t="s">
        <v>244</v>
      </c>
      <c r="D24" s="156" t="s">
        <v>245</v>
      </c>
      <c r="E24" s="109" t="s">
        <v>358</v>
      </c>
      <c r="F24" s="156" t="s">
        <v>246</v>
      </c>
      <c r="G24" s="156" t="s">
        <v>247</v>
      </c>
      <c r="H24" s="185" t="s">
        <v>406</v>
      </c>
      <c r="I24" s="160"/>
      <c r="K24" s="165"/>
    </row>
    <row r="25" spans="1:12" ht="324.75" customHeight="1" thickTop="1" thickBot="1" x14ac:dyDescent="0.3">
      <c r="A25" s="110">
        <v>10</v>
      </c>
      <c r="B25" s="111" t="s">
        <v>248</v>
      </c>
      <c r="C25" s="49" t="s">
        <v>249</v>
      </c>
      <c r="D25" s="50" t="s">
        <v>250</v>
      </c>
      <c r="E25" s="51" t="s">
        <v>251</v>
      </c>
      <c r="F25" s="52" t="s">
        <v>252</v>
      </c>
      <c r="G25" s="50" t="s">
        <v>253</v>
      </c>
      <c r="H25" s="190" t="s">
        <v>357</v>
      </c>
      <c r="I25" s="160"/>
      <c r="K25" s="165"/>
    </row>
    <row r="26" spans="1:12" ht="222" customHeight="1" thickTop="1" thickBot="1" x14ac:dyDescent="0.3">
      <c r="A26" s="112">
        <v>11</v>
      </c>
      <c r="B26" s="53" t="s">
        <v>254</v>
      </c>
      <c r="C26" s="54" t="s">
        <v>384</v>
      </c>
      <c r="D26" s="55" t="s">
        <v>220</v>
      </c>
      <c r="E26" s="55" t="s">
        <v>221</v>
      </c>
      <c r="F26" s="55" t="s">
        <v>255</v>
      </c>
      <c r="G26" s="55" t="s">
        <v>256</v>
      </c>
      <c r="H26" s="191" t="s">
        <v>410</v>
      </c>
      <c r="I26" s="160"/>
      <c r="J26" s="168"/>
    </row>
    <row r="27" spans="1:12" ht="270.75" customHeight="1" thickTop="1" thickBot="1" x14ac:dyDescent="0.3">
      <c r="A27" s="101">
        <v>12</v>
      </c>
      <c r="B27" s="113" t="s">
        <v>359</v>
      </c>
      <c r="C27" s="70" t="s">
        <v>257</v>
      </c>
      <c r="D27" s="156" t="s">
        <v>258</v>
      </c>
      <c r="E27" s="109" t="s">
        <v>362</v>
      </c>
      <c r="F27" s="156" t="s">
        <v>360</v>
      </c>
      <c r="G27" s="156" t="s">
        <v>361</v>
      </c>
      <c r="H27" s="185" t="s">
        <v>408</v>
      </c>
      <c r="I27" s="160"/>
      <c r="J27" s="171"/>
      <c r="K27" s="165"/>
      <c r="L27" s="172"/>
    </row>
    <row r="28" spans="1:12" ht="193.5" customHeight="1" thickTop="1" thickBot="1" x14ac:dyDescent="0.3">
      <c r="A28" s="101">
        <v>13</v>
      </c>
      <c r="B28" s="114" t="s">
        <v>259</v>
      </c>
      <c r="C28" s="70" t="s">
        <v>257</v>
      </c>
      <c r="D28" s="156" t="s">
        <v>258</v>
      </c>
      <c r="E28" s="109" t="s">
        <v>362</v>
      </c>
      <c r="F28" s="156" t="s">
        <v>360</v>
      </c>
      <c r="G28" s="156" t="s">
        <v>361</v>
      </c>
      <c r="H28" s="185" t="s">
        <v>407</v>
      </c>
      <c r="I28" s="160"/>
      <c r="K28" s="165"/>
      <c r="L28" s="172"/>
    </row>
    <row r="29" spans="1:12" ht="122.25" customHeight="1" thickTop="1" thickBot="1" x14ac:dyDescent="0.3">
      <c r="A29" s="101">
        <v>14</v>
      </c>
      <c r="B29" s="114" t="s">
        <v>260</v>
      </c>
      <c r="C29" s="250" t="s">
        <v>261</v>
      </c>
      <c r="D29" s="251"/>
      <c r="E29" s="251"/>
      <c r="F29" s="251"/>
      <c r="G29" s="251"/>
      <c r="H29" s="252"/>
      <c r="I29" s="160"/>
      <c r="K29" s="165"/>
    </row>
    <row r="30" spans="1:12" ht="246" customHeight="1" thickTop="1" thickBot="1" x14ac:dyDescent="0.3">
      <c r="A30" s="96">
        <v>15</v>
      </c>
      <c r="B30" s="115" t="s">
        <v>262</v>
      </c>
      <c r="C30" s="116" t="s">
        <v>263</v>
      </c>
      <c r="D30" s="117" t="s">
        <v>264</v>
      </c>
      <c r="E30" s="25" t="s">
        <v>265</v>
      </c>
      <c r="F30" s="25" t="s">
        <v>266</v>
      </c>
      <c r="G30" s="25" t="s">
        <v>267</v>
      </c>
      <c r="H30" s="192" t="s">
        <v>393</v>
      </c>
      <c r="I30" s="160"/>
      <c r="K30" s="165"/>
      <c r="L30" s="172"/>
    </row>
    <row r="31" spans="1:12" ht="348.75" customHeight="1" thickTop="1" thickBot="1" x14ac:dyDescent="0.3">
      <c r="A31" s="110">
        <v>16</v>
      </c>
      <c r="B31" s="193" t="s">
        <v>268</v>
      </c>
      <c r="C31" s="49" t="s">
        <v>269</v>
      </c>
      <c r="D31" s="50" t="s">
        <v>270</v>
      </c>
      <c r="E31" s="51" t="s">
        <v>271</v>
      </c>
      <c r="F31" s="50" t="s">
        <v>272</v>
      </c>
      <c r="G31" s="50" t="s">
        <v>273</v>
      </c>
      <c r="H31" s="194" t="s">
        <v>404</v>
      </c>
      <c r="I31" s="160"/>
      <c r="J31" s="168"/>
      <c r="K31" s="165"/>
      <c r="L31" s="173"/>
    </row>
    <row r="32" spans="1:12" ht="399" customHeight="1" thickTop="1" thickBot="1" x14ac:dyDescent="0.3">
      <c r="A32" s="96">
        <v>17</v>
      </c>
      <c r="B32" s="118" t="s">
        <v>274</v>
      </c>
      <c r="C32" s="119" t="s">
        <v>275</v>
      </c>
      <c r="D32" s="120" t="s">
        <v>276</v>
      </c>
      <c r="E32" s="156" t="s">
        <v>277</v>
      </c>
      <c r="F32" s="98" t="s">
        <v>278</v>
      </c>
      <c r="G32" s="68" t="s">
        <v>279</v>
      </c>
      <c r="H32" s="185" t="s">
        <v>365</v>
      </c>
      <c r="I32" s="160"/>
    </row>
    <row r="33" spans="1:13" ht="72" customHeight="1" thickTop="1" thickBot="1" x14ac:dyDescent="0.3">
      <c r="A33" s="96">
        <v>18</v>
      </c>
      <c r="B33" s="118" t="s">
        <v>280</v>
      </c>
      <c r="C33" s="119" t="s">
        <v>281</v>
      </c>
      <c r="D33" s="68" t="s">
        <v>282</v>
      </c>
      <c r="E33" s="156" t="s">
        <v>283</v>
      </c>
      <c r="F33" s="99" t="s">
        <v>284</v>
      </c>
      <c r="G33" s="120" t="s">
        <v>285</v>
      </c>
      <c r="H33" s="185" t="s">
        <v>433</v>
      </c>
      <c r="I33" s="160"/>
    </row>
    <row r="34" spans="1:13" ht="184.5" customHeight="1" thickTop="1" thickBot="1" x14ac:dyDescent="0.3">
      <c r="A34" s="96">
        <v>19</v>
      </c>
      <c r="B34" s="121" t="s">
        <v>286</v>
      </c>
      <c r="C34" s="116" t="s">
        <v>287</v>
      </c>
      <c r="D34" s="122" t="s">
        <v>288</v>
      </c>
      <c r="E34" s="25" t="s">
        <v>289</v>
      </c>
      <c r="F34" s="25" t="s">
        <v>290</v>
      </c>
      <c r="G34" s="25" t="s">
        <v>291</v>
      </c>
      <c r="H34" s="195" t="s">
        <v>411</v>
      </c>
      <c r="I34" s="160"/>
    </row>
    <row r="35" spans="1:13" ht="207.75" customHeight="1" thickTop="1" thickBot="1" x14ac:dyDescent="0.3">
      <c r="A35" s="96">
        <v>20</v>
      </c>
      <c r="B35" s="115" t="s">
        <v>292</v>
      </c>
      <c r="C35" s="116" t="s">
        <v>293</v>
      </c>
      <c r="D35" s="117" t="s">
        <v>294</v>
      </c>
      <c r="E35" s="25" t="s">
        <v>352</v>
      </c>
      <c r="F35" s="123" t="s">
        <v>295</v>
      </c>
      <c r="G35" s="25" t="s">
        <v>296</v>
      </c>
      <c r="H35" s="195" t="s">
        <v>356</v>
      </c>
      <c r="I35" s="160"/>
    </row>
    <row r="36" spans="1:13" ht="385.5" customHeight="1" thickTop="1" thickBot="1" x14ac:dyDescent="0.3">
      <c r="A36" s="96">
        <v>21</v>
      </c>
      <c r="B36" s="121" t="s">
        <v>297</v>
      </c>
      <c r="C36" s="124" t="s">
        <v>298</v>
      </c>
      <c r="D36" s="125" t="s">
        <v>299</v>
      </c>
      <c r="E36" s="126" t="s">
        <v>351</v>
      </c>
      <c r="F36" s="125" t="s">
        <v>300</v>
      </c>
      <c r="G36" s="125" t="s">
        <v>301</v>
      </c>
      <c r="H36" s="196" t="s">
        <v>417</v>
      </c>
      <c r="I36" s="160"/>
      <c r="L36" s="169"/>
      <c r="M36" s="3" t="s">
        <v>392</v>
      </c>
    </row>
    <row r="37" spans="1:13" ht="250.5" customHeight="1" thickTop="1" thickBot="1" x14ac:dyDescent="0.3">
      <c r="A37" s="96">
        <v>22</v>
      </c>
      <c r="B37" s="25" t="s">
        <v>302</v>
      </c>
      <c r="C37" s="127" t="s">
        <v>303</v>
      </c>
      <c r="D37" s="128" t="s">
        <v>304</v>
      </c>
      <c r="E37" s="128" t="s">
        <v>305</v>
      </c>
      <c r="F37" s="129" t="s">
        <v>306</v>
      </c>
      <c r="G37" s="128" t="s">
        <v>307</v>
      </c>
      <c r="H37" s="197" t="s">
        <v>412</v>
      </c>
      <c r="I37" s="160"/>
    </row>
    <row r="38" spans="1:13" ht="263.25" customHeight="1" thickTop="1" thickBot="1" x14ac:dyDescent="0.3">
      <c r="A38" s="96">
        <v>23</v>
      </c>
      <c r="B38" s="130" t="s">
        <v>308</v>
      </c>
      <c r="C38" s="63" t="s">
        <v>309</v>
      </c>
      <c r="D38" s="60" t="s">
        <v>310</v>
      </c>
      <c r="E38" s="131" t="s">
        <v>311</v>
      </c>
      <c r="F38" s="60" t="s">
        <v>312</v>
      </c>
      <c r="G38" s="63" t="s">
        <v>313</v>
      </c>
      <c r="H38" s="192" t="s">
        <v>363</v>
      </c>
      <c r="I38" s="160"/>
    </row>
    <row r="39" spans="1:13" ht="357" customHeight="1" thickTop="1" thickBot="1" x14ac:dyDescent="0.3">
      <c r="A39" s="102">
        <v>24</v>
      </c>
      <c r="B39" s="132" t="s">
        <v>314</v>
      </c>
      <c r="C39" s="71" t="s">
        <v>315</v>
      </c>
      <c r="D39" s="68" t="s">
        <v>316</v>
      </c>
      <c r="E39" s="156" t="s">
        <v>317</v>
      </c>
      <c r="F39" s="98" t="s">
        <v>318</v>
      </c>
      <c r="G39" s="68" t="s">
        <v>319</v>
      </c>
      <c r="H39" s="185" t="s">
        <v>366</v>
      </c>
      <c r="I39" s="160"/>
    </row>
    <row r="40" spans="1:13" ht="186.75" customHeight="1" thickTop="1" thickBot="1" x14ac:dyDescent="0.3">
      <c r="A40" s="133">
        <v>25</v>
      </c>
      <c r="B40" s="134" t="s">
        <v>320</v>
      </c>
      <c r="C40" s="50" t="s">
        <v>321</v>
      </c>
      <c r="D40" s="135" t="s">
        <v>322</v>
      </c>
      <c r="E40" s="100" t="s">
        <v>311</v>
      </c>
      <c r="F40" s="100" t="s">
        <v>323</v>
      </c>
      <c r="G40" s="135" t="s">
        <v>324</v>
      </c>
      <c r="H40" s="192" t="s">
        <v>434</v>
      </c>
      <c r="I40" s="174"/>
      <c r="L40" s="173"/>
      <c r="M40" s="3" t="s">
        <v>396</v>
      </c>
    </row>
    <row r="41" spans="1:13" ht="16.5" customHeight="1" thickTop="1" thickBot="1" x14ac:dyDescent="0.3">
      <c r="A41" s="56" t="s">
        <v>10</v>
      </c>
      <c r="B41" s="212" t="s">
        <v>11</v>
      </c>
      <c r="C41" s="212"/>
      <c r="D41" s="213"/>
      <c r="E41" s="214" t="s">
        <v>173</v>
      </c>
      <c r="F41" s="215"/>
      <c r="G41" s="215"/>
      <c r="H41" s="216"/>
    </row>
    <row r="42" spans="1:13" ht="13.5" customHeight="1" thickTop="1" thickBot="1" x14ac:dyDescent="0.3">
      <c r="A42" s="220"/>
      <c r="B42" s="221"/>
      <c r="C42" s="221"/>
      <c r="D42" s="222"/>
      <c r="E42" s="217"/>
      <c r="F42" s="218"/>
      <c r="G42" s="218"/>
      <c r="H42" s="219"/>
    </row>
    <row r="43" spans="1:13" ht="20.25" customHeight="1" thickTop="1" thickBot="1" x14ac:dyDescent="0.3">
      <c r="A43" s="223" t="s">
        <v>25</v>
      </c>
      <c r="B43" s="224"/>
      <c r="C43" s="225"/>
      <c r="D43" s="226" t="s">
        <v>12</v>
      </c>
      <c r="E43" s="227"/>
      <c r="F43" s="214" t="s">
        <v>332</v>
      </c>
      <c r="G43" s="215"/>
      <c r="H43" s="216"/>
      <c r="I43" s="157"/>
      <c r="J43" s="40"/>
    </row>
    <row r="44" spans="1:13" ht="16.5" thickTop="1" thickBot="1" x14ac:dyDescent="0.3">
      <c r="A44" s="223" t="s">
        <v>26</v>
      </c>
      <c r="B44" s="224"/>
      <c r="C44" s="224"/>
      <c r="D44" s="224"/>
      <c r="E44" s="224"/>
      <c r="F44" s="224"/>
      <c r="G44" s="224"/>
      <c r="H44" s="243"/>
    </row>
    <row r="45" spans="1:13" ht="21.75" customHeight="1" thickTop="1" thickBot="1" x14ac:dyDescent="0.3">
      <c r="A45" s="244" t="s">
        <v>425</v>
      </c>
      <c r="B45" s="245"/>
      <c r="C45" s="245"/>
      <c r="D45" s="245"/>
      <c r="E45" s="245"/>
      <c r="F45" s="245"/>
      <c r="G45" s="245"/>
      <c r="H45" s="246"/>
    </row>
    <row r="46" spans="1:13" ht="36" x14ac:dyDescent="0.25">
      <c r="A46" s="143" t="s">
        <v>2</v>
      </c>
      <c r="B46" s="144" t="s">
        <v>3</v>
      </c>
      <c r="C46" s="144" t="s">
        <v>17</v>
      </c>
      <c r="D46" s="145" t="s">
        <v>5</v>
      </c>
      <c r="E46" s="146" t="s">
        <v>18</v>
      </c>
      <c r="F46" s="146" t="s">
        <v>7</v>
      </c>
      <c r="G46" s="146" t="s">
        <v>8</v>
      </c>
      <c r="H46" s="198" t="s">
        <v>9</v>
      </c>
    </row>
    <row r="47" spans="1:13" ht="180" x14ac:dyDescent="0.25">
      <c r="A47" s="136">
        <v>1</v>
      </c>
      <c r="B47" s="57" t="s">
        <v>27</v>
      </c>
      <c r="C47" s="58" t="s">
        <v>174</v>
      </c>
      <c r="D47" s="137" t="s">
        <v>28</v>
      </c>
      <c r="E47" s="77" t="s">
        <v>29</v>
      </c>
      <c r="F47" s="59">
        <v>1</v>
      </c>
      <c r="G47" s="60" t="s">
        <v>160</v>
      </c>
      <c r="H47" s="199" t="s">
        <v>367</v>
      </c>
      <c r="I47" s="160"/>
    </row>
    <row r="48" spans="1:13" ht="175.5" customHeight="1" x14ac:dyDescent="0.25">
      <c r="A48" s="136">
        <v>2</v>
      </c>
      <c r="B48" s="57" t="s">
        <v>30</v>
      </c>
      <c r="C48" s="58" t="s">
        <v>31</v>
      </c>
      <c r="D48" s="137" t="s">
        <v>32</v>
      </c>
      <c r="E48" s="77" t="s">
        <v>33</v>
      </c>
      <c r="F48" s="59">
        <v>1</v>
      </c>
      <c r="G48" s="60" t="s">
        <v>161</v>
      </c>
      <c r="H48" s="199" t="s">
        <v>368</v>
      </c>
      <c r="I48" s="161"/>
    </row>
    <row r="49" spans="1:12" ht="235.5" customHeight="1" x14ac:dyDescent="0.25">
      <c r="A49" s="136">
        <v>3</v>
      </c>
      <c r="B49" s="57" t="s">
        <v>34</v>
      </c>
      <c r="C49" s="58" t="s">
        <v>35</v>
      </c>
      <c r="D49" s="138" t="s">
        <v>36</v>
      </c>
      <c r="E49" s="77" t="s">
        <v>29</v>
      </c>
      <c r="F49" s="59">
        <v>1</v>
      </c>
      <c r="G49" s="60" t="s">
        <v>37</v>
      </c>
      <c r="H49" s="199" t="s">
        <v>413</v>
      </c>
      <c r="I49" s="161"/>
    </row>
    <row r="50" spans="1:12" ht="108.75" customHeight="1" x14ac:dyDescent="0.25">
      <c r="A50" s="136">
        <v>4</v>
      </c>
      <c r="B50" s="57" t="s">
        <v>38</v>
      </c>
      <c r="C50" s="61" t="s">
        <v>39</v>
      </c>
      <c r="D50" s="137" t="s">
        <v>40</v>
      </c>
      <c r="E50" s="77" t="s">
        <v>29</v>
      </c>
      <c r="F50" s="59">
        <v>1</v>
      </c>
      <c r="G50" s="60" t="s">
        <v>41</v>
      </c>
      <c r="H50" s="199" t="s">
        <v>369</v>
      </c>
      <c r="I50" s="161"/>
    </row>
    <row r="51" spans="1:12" ht="409.6" customHeight="1" x14ac:dyDescent="0.25">
      <c r="A51" s="136">
        <v>5</v>
      </c>
      <c r="B51" s="57" t="s">
        <v>42</v>
      </c>
      <c r="C51" s="58" t="s">
        <v>162</v>
      </c>
      <c r="D51" s="137" t="s">
        <v>43</v>
      </c>
      <c r="E51" s="77" t="s">
        <v>29</v>
      </c>
      <c r="F51" s="62">
        <v>1</v>
      </c>
      <c r="G51" s="60" t="s">
        <v>136</v>
      </c>
      <c r="H51" s="199" t="s">
        <v>414</v>
      </c>
      <c r="I51" s="160"/>
      <c r="K51" s="165"/>
    </row>
    <row r="52" spans="1:12" ht="267" customHeight="1" x14ac:dyDescent="0.25">
      <c r="A52" s="136">
        <v>6</v>
      </c>
      <c r="B52" s="57" t="s">
        <v>44</v>
      </c>
      <c r="C52" s="58" t="s">
        <v>163</v>
      </c>
      <c r="D52" s="137" t="s">
        <v>45</v>
      </c>
      <c r="E52" s="77" t="s">
        <v>29</v>
      </c>
      <c r="F52" s="62">
        <v>0.6</v>
      </c>
      <c r="G52" s="60" t="s">
        <v>46</v>
      </c>
      <c r="H52" s="199" t="s">
        <v>370</v>
      </c>
      <c r="I52" s="161"/>
    </row>
    <row r="53" spans="1:12" ht="84" x14ac:dyDescent="0.25">
      <c r="A53" s="136">
        <v>7</v>
      </c>
      <c r="B53" s="57" t="s">
        <v>47</v>
      </c>
      <c r="C53" s="61" t="s">
        <v>164</v>
      </c>
      <c r="D53" s="137" t="s">
        <v>48</v>
      </c>
      <c r="E53" s="77" t="s">
        <v>29</v>
      </c>
      <c r="F53" s="62" t="s">
        <v>49</v>
      </c>
      <c r="G53" s="60" t="s">
        <v>50</v>
      </c>
      <c r="H53" s="199" t="s">
        <v>371</v>
      </c>
      <c r="I53" s="161"/>
    </row>
    <row r="54" spans="1:12" ht="72" x14ac:dyDescent="0.25">
      <c r="A54" s="136">
        <v>8</v>
      </c>
      <c r="B54" s="57" t="s">
        <v>51</v>
      </c>
      <c r="C54" s="58" t="s">
        <v>165</v>
      </c>
      <c r="D54" s="137" t="s">
        <v>52</v>
      </c>
      <c r="E54" s="60" t="s">
        <v>53</v>
      </c>
      <c r="F54" s="59">
        <v>1</v>
      </c>
      <c r="G54" s="62" t="s">
        <v>166</v>
      </c>
      <c r="H54" s="199" t="s">
        <v>372</v>
      </c>
      <c r="I54" s="161"/>
    </row>
    <row r="55" spans="1:12" ht="409.6" customHeight="1" x14ac:dyDescent="0.25">
      <c r="A55" s="136">
        <v>9</v>
      </c>
      <c r="B55" s="57" t="s">
        <v>54</v>
      </c>
      <c r="C55" s="58" t="s">
        <v>167</v>
      </c>
      <c r="D55" s="137" t="s">
        <v>55</v>
      </c>
      <c r="E55" s="77" t="s">
        <v>29</v>
      </c>
      <c r="F55" s="62">
        <v>1</v>
      </c>
      <c r="G55" s="60" t="s">
        <v>137</v>
      </c>
      <c r="H55" s="199" t="s">
        <v>385</v>
      </c>
      <c r="I55" s="161"/>
    </row>
    <row r="56" spans="1:12" ht="180.75" customHeight="1" x14ac:dyDescent="0.25">
      <c r="A56" s="136">
        <v>10</v>
      </c>
      <c r="B56" s="57" t="s">
        <v>56</v>
      </c>
      <c r="C56" s="58" t="s">
        <v>168</v>
      </c>
      <c r="D56" s="137" t="s">
        <v>57</v>
      </c>
      <c r="E56" s="77" t="s">
        <v>29</v>
      </c>
      <c r="F56" s="59">
        <v>1</v>
      </c>
      <c r="G56" s="60" t="s">
        <v>169</v>
      </c>
      <c r="H56" s="199" t="s">
        <v>409</v>
      </c>
      <c r="I56" s="161"/>
      <c r="L56" s="173"/>
    </row>
    <row r="57" spans="1:12" ht="144" x14ac:dyDescent="0.25">
      <c r="A57" s="136">
        <v>11</v>
      </c>
      <c r="B57" s="57" t="s">
        <v>58</v>
      </c>
      <c r="C57" s="58" t="s">
        <v>170</v>
      </c>
      <c r="D57" s="137" t="s">
        <v>59</v>
      </c>
      <c r="E57" s="77" t="s">
        <v>29</v>
      </c>
      <c r="F57" s="59">
        <v>1</v>
      </c>
      <c r="G57" s="60" t="s">
        <v>60</v>
      </c>
      <c r="H57" s="199" t="s">
        <v>373</v>
      </c>
      <c r="I57" s="161"/>
    </row>
    <row r="58" spans="1:12" ht="181.5" customHeight="1" x14ac:dyDescent="0.25">
      <c r="A58" s="136">
        <v>12</v>
      </c>
      <c r="B58" s="57" t="s">
        <v>61</v>
      </c>
      <c r="C58" s="61" t="s">
        <v>171</v>
      </c>
      <c r="D58" s="137" t="s">
        <v>62</v>
      </c>
      <c r="E58" s="77" t="s">
        <v>29</v>
      </c>
      <c r="F58" s="59">
        <v>1</v>
      </c>
      <c r="G58" s="60" t="s">
        <v>172</v>
      </c>
      <c r="H58" s="199" t="s">
        <v>386</v>
      </c>
      <c r="I58" s="161"/>
      <c r="L58" s="175"/>
    </row>
    <row r="59" spans="1:12" s="43" customFormat="1" ht="216.75" customHeight="1" x14ac:dyDescent="0.25">
      <c r="A59" s="139">
        <v>13</v>
      </c>
      <c r="B59" s="57" t="s">
        <v>63</v>
      </c>
      <c r="C59" s="58" t="s">
        <v>64</v>
      </c>
      <c r="D59" s="137" t="s">
        <v>65</v>
      </c>
      <c r="E59" s="77" t="s">
        <v>29</v>
      </c>
      <c r="F59" s="59">
        <v>1</v>
      </c>
      <c r="G59" s="60" t="s">
        <v>66</v>
      </c>
      <c r="H59" s="199" t="s">
        <v>374</v>
      </c>
      <c r="I59" s="176"/>
      <c r="J59" s="171"/>
      <c r="K59" s="177"/>
      <c r="L59" s="178"/>
    </row>
    <row r="60" spans="1:12" ht="162.75" customHeight="1" x14ac:dyDescent="0.25">
      <c r="A60" s="136">
        <v>14</v>
      </c>
      <c r="B60" s="57" t="s">
        <v>67</v>
      </c>
      <c r="C60" s="58" t="s">
        <v>68</v>
      </c>
      <c r="D60" s="137" t="s">
        <v>52</v>
      </c>
      <c r="E60" s="77" t="s">
        <v>29</v>
      </c>
      <c r="F60" s="59">
        <v>1</v>
      </c>
      <c r="G60" s="60" t="s">
        <v>41</v>
      </c>
      <c r="H60" s="199" t="s">
        <v>375</v>
      </c>
      <c r="I60" s="161"/>
    </row>
    <row r="61" spans="1:12" ht="180" x14ac:dyDescent="0.25">
      <c r="A61" s="136">
        <v>15</v>
      </c>
      <c r="B61" s="57" t="s">
        <v>69</v>
      </c>
      <c r="C61" s="58" t="s">
        <v>138</v>
      </c>
      <c r="D61" s="137" t="s">
        <v>70</v>
      </c>
      <c r="E61" s="140" t="s">
        <v>71</v>
      </c>
      <c r="F61" s="62">
        <v>1</v>
      </c>
      <c r="G61" s="63" t="s">
        <v>72</v>
      </c>
      <c r="H61" s="199" t="s">
        <v>435</v>
      </c>
      <c r="I61" s="161"/>
    </row>
    <row r="62" spans="1:12" ht="168" customHeight="1" x14ac:dyDescent="0.25">
      <c r="A62" s="136">
        <v>16</v>
      </c>
      <c r="B62" s="57" t="s">
        <v>73</v>
      </c>
      <c r="C62" s="58" t="s">
        <v>74</v>
      </c>
      <c r="D62" s="137" t="s">
        <v>75</v>
      </c>
      <c r="E62" s="77" t="s">
        <v>29</v>
      </c>
      <c r="F62" s="62">
        <v>1</v>
      </c>
      <c r="G62" s="60" t="s">
        <v>76</v>
      </c>
      <c r="H62" s="199" t="s">
        <v>376</v>
      </c>
      <c r="I62" s="161"/>
    </row>
    <row r="63" spans="1:12" ht="181.5" customHeight="1" x14ac:dyDescent="0.25">
      <c r="A63" s="136">
        <v>17</v>
      </c>
      <c r="B63" s="57" t="s">
        <v>77</v>
      </c>
      <c r="C63" s="58" t="s">
        <v>78</v>
      </c>
      <c r="D63" s="137" t="s">
        <v>52</v>
      </c>
      <c r="E63" s="77" t="s">
        <v>29</v>
      </c>
      <c r="F63" s="59">
        <v>1</v>
      </c>
      <c r="G63" s="60" t="s">
        <v>79</v>
      </c>
      <c r="H63" s="199" t="s">
        <v>377</v>
      </c>
      <c r="I63" s="161"/>
    </row>
    <row r="64" spans="1:12" ht="120.75" customHeight="1" thickBot="1" x14ac:dyDescent="0.3">
      <c r="A64" s="141">
        <v>18</v>
      </c>
      <c r="B64" s="64" t="s">
        <v>80</v>
      </c>
      <c r="C64" s="64" t="s">
        <v>175</v>
      </c>
      <c r="D64" s="142" t="s">
        <v>52</v>
      </c>
      <c r="E64" s="77" t="s">
        <v>29</v>
      </c>
      <c r="F64" s="65">
        <v>0.2</v>
      </c>
      <c r="G64" s="66" t="s">
        <v>81</v>
      </c>
      <c r="H64" s="200" t="s">
        <v>378</v>
      </c>
      <c r="I64" s="161"/>
    </row>
    <row r="65" spans="1:12" ht="16.5" thickTop="1" thickBot="1" x14ac:dyDescent="0.3">
      <c r="A65" s="223" t="s">
        <v>82</v>
      </c>
      <c r="B65" s="224"/>
      <c r="C65" s="225"/>
      <c r="D65" s="226" t="s">
        <v>83</v>
      </c>
      <c r="E65" s="227"/>
      <c r="F65" s="214" t="s">
        <v>333</v>
      </c>
      <c r="G65" s="215"/>
      <c r="H65" s="216"/>
    </row>
    <row r="66" spans="1:12" ht="13.5" customHeight="1" thickTop="1" thickBot="1" x14ac:dyDescent="0.3">
      <c r="A66" s="220"/>
      <c r="B66" s="221"/>
      <c r="C66" s="222"/>
      <c r="D66" s="239"/>
      <c r="E66" s="240"/>
      <c r="F66" s="217"/>
      <c r="G66" s="218"/>
      <c r="H66" s="219"/>
    </row>
    <row r="67" spans="1:12" ht="18" customHeight="1" thickTop="1" thickBot="1" x14ac:dyDescent="0.3">
      <c r="A67" s="223" t="s">
        <v>84</v>
      </c>
      <c r="B67" s="224"/>
      <c r="C67" s="224"/>
      <c r="D67" s="224"/>
      <c r="E67" s="224"/>
      <c r="F67" s="224"/>
      <c r="G67" s="224"/>
      <c r="H67" s="243"/>
    </row>
    <row r="68" spans="1:12" ht="16.5" thickTop="1" thickBot="1" x14ac:dyDescent="0.3">
      <c r="A68" s="244" t="s">
        <v>425</v>
      </c>
      <c r="B68" s="245"/>
      <c r="C68" s="245"/>
      <c r="D68" s="245"/>
      <c r="E68" s="245"/>
      <c r="F68" s="245"/>
      <c r="G68" s="245"/>
      <c r="H68" s="246"/>
    </row>
    <row r="69" spans="1:12" ht="37.5" thickTop="1" thickBot="1" x14ac:dyDescent="0.3">
      <c r="A69" s="147" t="s">
        <v>2</v>
      </c>
      <c r="B69" s="147" t="s">
        <v>3</v>
      </c>
      <c r="C69" s="147" t="s">
        <v>17</v>
      </c>
      <c r="D69" s="147" t="s">
        <v>5</v>
      </c>
      <c r="E69" s="147" t="s">
        <v>18</v>
      </c>
      <c r="F69" s="147" t="s">
        <v>7</v>
      </c>
      <c r="G69" s="147" t="s">
        <v>8</v>
      </c>
      <c r="H69" s="201" t="s">
        <v>9</v>
      </c>
    </row>
    <row r="70" spans="1:12" ht="409.6" customHeight="1" thickTop="1" thickBot="1" x14ac:dyDescent="0.3">
      <c r="A70" s="67">
        <v>1</v>
      </c>
      <c r="B70" s="68" t="s">
        <v>159</v>
      </c>
      <c r="C70" s="69" t="s">
        <v>387</v>
      </c>
      <c r="D70" s="60" t="s">
        <v>176</v>
      </c>
      <c r="E70" s="60" t="s">
        <v>85</v>
      </c>
      <c r="F70" s="60" t="s">
        <v>86</v>
      </c>
      <c r="G70" s="60" t="s">
        <v>87</v>
      </c>
      <c r="H70" s="185" t="s">
        <v>388</v>
      </c>
      <c r="I70" s="161"/>
    </row>
    <row r="71" spans="1:12" ht="351" customHeight="1" thickTop="1" thickBot="1" x14ac:dyDescent="0.3">
      <c r="A71" s="67">
        <v>2</v>
      </c>
      <c r="B71" s="71" t="s">
        <v>389</v>
      </c>
      <c r="C71" s="72" t="s">
        <v>177</v>
      </c>
      <c r="D71" s="60" t="s">
        <v>88</v>
      </c>
      <c r="E71" s="60" t="s">
        <v>89</v>
      </c>
      <c r="F71" s="60" t="s">
        <v>90</v>
      </c>
      <c r="G71" s="60" t="s">
        <v>91</v>
      </c>
      <c r="H71" s="185" t="s">
        <v>428</v>
      </c>
      <c r="I71" s="161"/>
      <c r="L71" s="173"/>
    </row>
    <row r="72" spans="1:12" ht="145.5" thickTop="1" thickBot="1" x14ac:dyDescent="0.3">
      <c r="A72" s="67">
        <v>3</v>
      </c>
      <c r="B72" s="70" t="s">
        <v>92</v>
      </c>
      <c r="C72" s="72" t="s">
        <v>178</v>
      </c>
      <c r="D72" s="60" t="s">
        <v>93</v>
      </c>
      <c r="E72" s="60" t="s">
        <v>94</v>
      </c>
      <c r="F72" s="60" t="s">
        <v>179</v>
      </c>
      <c r="G72" s="60" t="s">
        <v>180</v>
      </c>
      <c r="H72" s="185" t="s">
        <v>158</v>
      </c>
      <c r="I72" s="161"/>
      <c r="L72" s="169"/>
    </row>
    <row r="73" spans="1:12" ht="157.5" customHeight="1" thickTop="1" thickBot="1" x14ac:dyDescent="0.3">
      <c r="A73" s="67">
        <v>4</v>
      </c>
      <c r="B73" s="70" t="s">
        <v>95</v>
      </c>
      <c r="C73" s="73" t="s">
        <v>96</v>
      </c>
      <c r="D73" s="74" t="s">
        <v>97</v>
      </c>
      <c r="E73" s="63" t="s">
        <v>98</v>
      </c>
      <c r="F73" s="75" t="s">
        <v>99</v>
      </c>
      <c r="G73" s="75" t="s">
        <v>100</v>
      </c>
      <c r="H73" s="202" t="s">
        <v>405</v>
      </c>
      <c r="I73" s="161"/>
    </row>
    <row r="74" spans="1:12" ht="157.5" thickTop="1" thickBot="1" x14ac:dyDescent="0.3">
      <c r="A74" s="67">
        <v>5</v>
      </c>
      <c r="B74" s="76" t="s">
        <v>101</v>
      </c>
      <c r="C74" s="72" t="s">
        <v>181</v>
      </c>
      <c r="D74" s="60" t="s">
        <v>93</v>
      </c>
      <c r="E74" s="60" t="s">
        <v>102</v>
      </c>
      <c r="F74" s="60" t="s">
        <v>103</v>
      </c>
      <c r="G74" s="60" t="s">
        <v>104</v>
      </c>
      <c r="H74" s="185" t="s">
        <v>350</v>
      </c>
      <c r="I74" s="161"/>
    </row>
    <row r="75" spans="1:12" ht="304.5" customHeight="1" thickTop="1" thickBot="1" x14ac:dyDescent="0.3">
      <c r="A75" s="155">
        <v>6</v>
      </c>
      <c r="B75" s="68" t="s">
        <v>139</v>
      </c>
      <c r="C75" s="72" t="s">
        <v>181</v>
      </c>
      <c r="D75" s="60" t="s">
        <v>93</v>
      </c>
      <c r="E75" s="60" t="s">
        <v>102</v>
      </c>
      <c r="F75" s="60" t="s">
        <v>105</v>
      </c>
      <c r="G75" s="60" t="s">
        <v>390</v>
      </c>
      <c r="H75" s="185" t="s">
        <v>381</v>
      </c>
      <c r="I75" s="161"/>
    </row>
    <row r="76" spans="1:12" ht="117.75" customHeight="1" thickTop="1" thickBot="1" x14ac:dyDescent="0.3">
      <c r="A76" s="155">
        <v>7</v>
      </c>
      <c r="B76" s="156" t="s">
        <v>106</v>
      </c>
      <c r="C76" s="72" t="s">
        <v>182</v>
      </c>
      <c r="D76" s="60" t="s">
        <v>107</v>
      </c>
      <c r="E76" s="60" t="s">
        <v>108</v>
      </c>
      <c r="F76" s="60" t="s">
        <v>109</v>
      </c>
      <c r="G76" s="60" t="s">
        <v>110</v>
      </c>
      <c r="H76" s="203" t="s">
        <v>415</v>
      </c>
      <c r="I76" s="160"/>
    </row>
    <row r="77" spans="1:12" ht="295.5" customHeight="1" thickTop="1" thickBot="1" x14ac:dyDescent="0.3">
      <c r="A77" s="155">
        <v>8</v>
      </c>
      <c r="B77" s="156" t="s">
        <v>111</v>
      </c>
      <c r="C77" s="72" t="s">
        <v>181</v>
      </c>
      <c r="D77" s="60" t="s">
        <v>93</v>
      </c>
      <c r="E77" s="77" t="s">
        <v>102</v>
      </c>
      <c r="F77" s="60" t="s">
        <v>103</v>
      </c>
      <c r="G77" s="60" t="s">
        <v>104</v>
      </c>
      <c r="H77" s="185" t="s">
        <v>382</v>
      </c>
      <c r="I77" s="161"/>
    </row>
    <row r="78" spans="1:12" ht="307.5" customHeight="1" thickTop="1" thickBot="1" x14ac:dyDescent="0.3">
      <c r="A78" s="155">
        <v>9</v>
      </c>
      <c r="B78" s="68" t="s">
        <v>112</v>
      </c>
      <c r="C78" s="72" t="s">
        <v>181</v>
      </c>
      <c r="D78" s="60" t="s">
        <v>93</v>
      </c>
      <c r="E78" s="60" t="s">
        <v>102</v>
      </c>
      <c r="F78" s="60" t="s">
        <v>103</v>
      </c>
      <c r="G78" s="60" t="s">
        <v>104</v>
      </c>
      <c r="H78" s="185" t="s">
        <v>383</v>
      </c>
      <c r="I78" s="161"/>
    </row>
    <row r="79" spans="1:12" ht="147" customHeight="1" thickTop="1" thickBot="1" x14ac:dyDescent="0.3">
      <c r="A79" s="155">
        <v>10</v>
      </c>
      <c r="B79" s="78" t="s">
        <v>113</v>
      </c>
      <c r="C79" s="79" t="s">
        <v>183</v>
      </c>
      <c r="D79" s="71" t="s">
        <v>184</v>
      </c>
      <c r="E79" s="80" t="s">
        <v>114</v>
      </c>
      <c r="F79" s="80" t="s">
        <v>115</v>
      </c>
      <c r="G79" s="80" t="s">
        <v>116</v>
      </c>
      <c r="H79" s="185" t="s">
        <v>379</v>
      </c>
      <c r="I79" s="161"/>
    </row>
    <row r="80" spans="1:12" ht="125.25" customHeight="1" thickTop="1" thickBot="1" x14ac:dyDescent="0.3">
      <c r="A80" s="155">
        <v>11</v>
      </c>
      <c r="B80" s="78" t="s">
        <v>117</v>
      </c>
      <c r="C80" s="71" t="s">
        <v>185</v>
      </c>
      <c r="D80" s="71" t="s">
        <v>20</v>
      </c>
      <c r="E80" s="80" t="s">
        <v>114</v>
      </c>
      <c r="F80" s="80" t="s">
        <v>118</v>
      </c>
      <c r="G80" s="80" t="s">
        <v>119</v>
      </c>
      <c r="H80" s="185" t="s">
        <v>380</v>
      </c>
      <c r="I80" s="161"/>
    </row>
    <row r="81" spans="1:13" ht="75.75" customHeight="1" thickTop="1" thickBot="1" x14ac:dyDescent="0.3">
      <c r="A81" s="262">
        <v>12</v>
      </c>
      <c r="B81" s="263" t="s">
        <v>120</v>
      </c>
      <c r="C81" s="81" t="s">
        <v>121</v>
      </c>
      <c r="D81" s="81" t="s">
        <v>122</v>
      </c>
      <c r="E81" s="82" t="s">
        <v>123</v>
      </c>
      <c r="F81" s="81" t="s">
        <v>124</v>
      </c>
      <c r="G81" s="264" t="s">
        <v>125</v>
      </c>
      <c r="H81" s="267" t="s">
        <v>416</v>
      </c>
      <c r="I81" s="281"/>
      <c r="J81" s="280"/>
      <c r="K81" s="207"/>
      <c r="L81" s="271"/>
    </row>
    <row r="82" spans="1:13" ht="97.5" thickTop="1" thickBot="1" x14ac:dyDescent="0.3">
      <c r="A82" s="262"/>
      <c r="B82" s="263"/>
      <c r="C82" s="58" t="s">
        <v>186</v>
      </c>
      <c r="D82" s="58" t="s">
        <v>187</v>
      </c>
      <c r="E82" s="58" t="s">
        <v>126</v>
      </c>
      <c r="F82" s="58" t="s">
        <v>127</v>
      </c>
      <c r="G82" s="265"/>
      <c r="H82" s="268"/>
      <c r="I82" s="282"/>
      <c r="J82" s="280"/>
      <c r="K82" s="207"/>
      <c r="L82" s="272"/>
    </row>
    <row r="83" spans="1:13" ht="25.5" thickTop="1" thickBot="1" x14ac:dyDescent="0.3">
      <c r="A83" s="262"/>
      <c r="B83" s="263"/>
      <c r="C83" s="58" t="s">
        <v>128</v>
      </c>
      <c r="D83" s="58" t="s">
        <v>129</v>
      </c>
      <c r="E83" s="58" t="s">
        <v>130</v>
      </c>
      <c r="F83" s="61" t="s">
        <v>131</v>
      </c>
      <c r="G83" s="266"/>
      <c r="H83" s="268"/>
      <c r="I83" s="282"/>
      <c r="J83" s="280"/>
      <c r="K83" s="207"/>
      <c r="L83" s="272"/>
    </row>
    <row r="84" spans="1:13" ht="384.75" customHeight="1" thickTop="1" thickBot="1" x14ac:dyDescent="0.3">
      <c r="A84" s="262"/>
      <c r="B84" s="263"/>
      <c r="C84" s="83" t="s">
        <v>132</v>
      </c>
      <c r="D84" s="83" t="s">
        <v>129</v>
      </c>
      <c r="E84" s="84" t="s">
        <v>133</v>
      </c>
      <c r="F84" s="83" t="s">
        <v>134</v>
      </c>
      <c r="G84" s="85" t="s">
        <v>135</v>
      </c>
      <c r="H84" s="269"/>
      <c r="I84" s="282"/>
      <c r="J84" s="280"/>
      <c r="K84" s="207"/>
      <c r="L84" s="272"/>
    </row>
    <row r="85" spans="1:13" ht="19.5" customHeight="1" thickTop="1" thickBot="1" x14ac:dyDescent="0.3">
      <c r="A85" s="56" t="s">
        <v>10</v>
      </c>
      <c r="B85" s="212" t="s">
        <v>140</v>
      </c>
      <c r="C85" s="212"/>
      <c r="D85" s="213"/>
      <c r="E85" s="270" t="s">
        <v>141</v>
      </c>
      <c r="F85" s="215"/>
      <c r="G85" s="215"/>
      <c r="H85" s="216"/>
    </row>
    <row r="86" spans="1:13" ht="21" customHeight="1" thickTop="1" thickBot="1" x14ac:dyDescent="0.3">
      <c r="A86" s="220"/>
      <c r="B86" s="221"/>
      <c r="C86" s="221"/>
      <c r="D86" s="222"/>
      <c r="E86" s="217"/>
      <c r="F86" s="218"/>
      <c r="G86" s="218"/>
      <c r="H86" s="219"/>
    </row>
    <row r="87" spans="1:13" ht="27" customHeight="1" thickTop="1" thickBot="1" x14ac:dyDescent="0.3">
      <c r="A87" s="223" t="s">
        <v>142</v>
      </c>
      <c r="B87" s="224"/>
      <c r="C87" s="225"/>
      <c r="D87" s="283" t="s">
        <v>143</v>
      </c>
      <c r="E87" s="284"/>
      <c r="F87" s="214" t="s">
        <v>334</v>
      </c>
      <c r="G87" s="215"/>
      <c r="H87" s="216"/>
    </row>
    <row r="88" spans="1:13" ht="20.25" customHeight="1" thickTop="1" thickBot="1" x14ac:dyDescent="0.3">
      <c r="A88" s="223" t="s">
        <v>144</v>
      </c>
      <c r="B88" s="224"/>
      <c r="C88" s="224"/>
      <c r="D88" s="224"/>
      <c r="E88" s="224"/>
      <c r="F88" s="224"/>
      <c r="G88" s="224"/>
      <c r="H88" s="243"/>
    </row>
    <row r="89" spans="1:13" ht="29.25" customHeight="1" thickTop="1" thickBot="1" x14ac:dyDescent="0.3">
      <c r="A89" s="244" t="s">
        <v>425</v>
      </c>
      <c r="B89" s="245"/>
      <c r="C89" s="245"/>
      <c r="D89" s="245"/>
      <c r="E89" s="245"/>
      <c r="F89" s="245"/>
      <c r="G89" s="245"/>
      <c r="H89" s="246"/>
    </row>
    <row r="90" spans="1:13" ht="58.5" customHeight="1" thickTop="1" thickBot="1" x14ac:dyDescent="0.3">
      <c r="A90" s="67" t="s">
        <v>2</v>
      </c>
      <c r="B90" s="67" t="s">
        <v>3</v>
      </c>
      <c r="C90" s="67" t="s">
        <v>4</v>
      </c>
      <c r="D90" s="67" t="s">
        <v>5</v>
      </c>
      <c r="E90" s="67" t="s">
        <v>6</v>
      </c>
      <c r="F90" s="67" t="s">
        <v>7</v>
      </c>
      <c r="G90" s="67" t="s">
        <v>8</v>
      </c>
      <c r="H90" s="204" t="s">
        <v>9</v>
      </c>
    </row>
    <row r="91" spans="1:13" ht="238.5" customHeight="1" thickTop="1" thickBot="1" x14ac:dyDescent="0.3">
      <c r="A91" s="86" t="s">
        <v>145</v>
      </c>
      <c r="B91" s="87" t="s">
        <v>146</v>
      </c>
      <c r="C91" s="71" t="s">
        <v>147</v>
      </c>
      <c r="D91" s="156" t="s">
        <v>148</v>
      </c>
      <c r="E91" s="88" t="s">
        <v>149</v>
      </c>
      <c r="F91" s="89" t="s">
        <v>150</v>
      </c>
      <c r="G91" s="90" t="s">
        <v>188</v>
      </c>
      <c r="H91" s="205" t="s">
        <v>189</v>
      </c>
      <c r="I91" s="161"/>
      <c r="K91" s="165"/>
    </row>
    <row r="92" spans="1:13" ht="216.75" customHeight="1" thickTop="1" thickBot="1" x14ac:dyDescent="0.3">
      <c r="A92" s="86" t="s">
        <v>151</v>
      </c>
      <c r="B92" s="91" t="s">
        <v>152</v>
      </c>
      <c r="C92" s="71" t="s">
        <v>190</v>
      </c>
      <c r="D92" s="156" t="s">
        <v>148</v>
      </c>
      <c r="E92" s="92" t="s">
        <v>153</v>
      </c>
      <c r="F92" s="156" t="s">
        <v>154</v>
      </c>
      <c r="G92" s="90" t="s">
        <v>155</v>
      </c>
      <c r="H92" s="185" t="s">
        <v>191</v>
      </c>
      <c r="I92" s="161"/>
      <c r="K92" s="165"/>
    </row>
    <row r="93" spans="1:13" ht="185.25" customHeight="1" thickTop="1" thickBot="1" x14ac:dyDescent="0.3">
      <c r="A93" s="86" t="s">
        <v>156</v>
      </c>
      <c r="B93" s="91" t="s">
        <v>157</v>
      </c>
      <c r="C93" s="71" t="s">
        <v>147</v>
      </c>
      <c r="D93" s="156" t="s">
        <v>148</v>
      </c>
      <c r="E93" s="88" t="s">
        <v>149</v>
      </c>
      <c r="F93" s="89" t="s">
        <v>150</v>
      </c>
      <c r="G93" s="90" t="s">
        <v>188</v>
      </c>
      <c r="H93" s="205" t="s">
        <v>192</v>
      </c>
      <c r="I93" s="161"/>
      <c r="K93" s="165"/>
    </row>
    <row r="94" spans="1:13" ht="15.75" thickTop="1" x14ac:dyDescent="0.25">
      <c r="A94" s="26"/>
      <c r="B94" s="17"/>
      <c r="C94" s="17"/>
      <c r="D94" s="18"/>
      <c r="E94" s="18"/>
      <c r="F94" s="18"/>
      <c r="G94" s="17"/>
      <c r="H94" s="35"/>
      <c r="J94" s="162"/>
      <c r="M94" s="2"/>
    </row>
    <row r="95" spans="1:13" ht="26.25" customHeight="1" x14ac:dyDescent="0.35">
      <c r="A95" s="5"/>
      <c r="B95" s="6"/>
      <c r="C95" s="208" t="s">
        <v>423</v>
      </c>
      <c r="D95" s="209"/>
      <c r="E95" s="209"/>
      <c r="F95" s="209"/>
      <c r="G95" s="209"/>
      <c r="H95" s="41">
        <v>57</v>
      </c>
      <c r="J95" s="162"/>
      <c r="M95" s="2"/>
    </row>
    <row r="96" spans="1:13" ht="30.75" customHeight="1" x14ac:dyDescent="0.25">
      <c r="A96" s="8"/>
      <c r="B96" s="6"/>
      <c r="C96" s="278" t="s">
        <v>424</v>
      </c>
      <c r="D96" s="279"/>
      <c r="E96" s="279"/>
      <c r="F96" s="279"/>
      <c r="G96" s="279"/>
      <c r="H96" s="42">
        <v>0.97</v>
      </c>
      <c r="M96" s="2"/>
    </row>
    <row r="97" spans="1:13" ht="9.75" customHeight="1" x14ac:dyDescent="0.25">
      <c r="A97" s="8"/>
      <c r="B97" s="6"/>
      <c r="C97" s="6"/>
      <c r="D97" s="7"/>
      <c r="E97" s="6"/>
      <c r="F97" s="6"/>
      <c r="G97" s="6"/>
      <c r="H97" s="36"/>
      <c r="M97" s="2"/>
    </row>
    <row r="98" spans="1:13" ht="176.25" customHeight="1" x14ac:dyDescent="0.25">
      <c r="A98" s="9"/>
      <c r="B98" s="10" t="s">
        <v>391</v>
      </c>
      <c r="C98" s="10"/>
      <c r="D98" s="10"/>
      <c r="E98" s="11"/>
      <c r="F98" s="11"/>
      <c r="H98" s="206" t="s">
        <v>422</v>
      </c>
    </row>
    <row r="99" spans="1:13" ht="27.75" customHeight="1" x14ac:dyDescent="0.25">
      <c r="A99" s="9"/>
      <c r="B99" s="12" t="s">
        <v>325</v>
      </c>
      <c r="C99" s="10"/>
      <c r="D99" s="10"/>
      <c r="E99" s="10"/>
      <c r="F99" s="10"/>
      <c r="G99" s="277" t="s">
        <v>421</v>
      </c>
      <c r="H99" s="277"/>
    </row>
    <row r="100" spans="1:13" ht="15.75" x14ac:dyDescent="0.25">
      <c r="A100" s="13"/>
      <c r="B100" s="149" t="s">
        <v>21</v>
      </c>
      <c r="C100" s="10"/>
      <c r="D100" s="148"/>
      <c r="E100" s="148"/>
      <c r="F100" s="10"/>
      <c r="G100" s="276" t="s">
        <v>418</v>
      </c>
      <c r="H100" s="276"/>
    </row>
    <row r="101" spans="1:13" x14ac:dyDescent="0.25">
      <c r="A101" s="8"/>
      <c r="B101" s="10"/>
      <c r="C101" s="10"/>
      <c r="D101" s="16"/>
      <c r="E101" s="16"/>
      <c r="F101" s="10"/>
      <c r="G101" s="275" t="s">
        <v>419</v>
      </c>
      <c r="H101" s="274"/>
    </row>
    <row r="102" spans="1:13" x14ac:dyDescent="0.25">
      <c r="A102" s="8"/>
      <c r="D102" s="4"/>
      <c r="E102" s="4"/>
      <c r="F102" s="15"/>
      <c r="G102" s="273" t="s">
        <v>420</v>
      </c>
      <c r="H102" s="274"/>
      <c r="I102" s="179"/>
    </row>
    <row r="103" spans="1:13" x14ac:dyDescent="0.25">
      <c r="D103" s="4"/>
      <c r="E103" s="4"/>
      <c r="F103" s="15"/>
    </row>
    <row r="104" spans="1:13" x14ac:dyDescent="0.25">
      <c r="D104" s="4"/>
      <c r="E104" s="4"/>
      <c r="F104" s="15"/>
      <c r="K104" s="180"/>
      <c r="L104" s="181"/>
      <c r="M104"/>
    </row>
  </sheetData>
  <autoFilter ref="A8:M93"/>
  <mergeCells count="54">
    <mergeCell ref="L81:L84"/>
    <mergeCell ref="G102:H102"/>
    <mergeCell ref="G101:H101"/>
    <mergeCell ref="A45:H45"/>
    <mergeCell ref="A65:C65"/>
    <mergeCell ref="D65:E66"/>
    <mergeCell ref="A89:H89"/>
    <mergeCell ref="G100:H100"/>
    <mergeCell ref="G99:H99"/>
    <mergeCell ref="C96:G96"/>
    <mergeCell ref="A88:H88"/>
    <mergeCell ref="J81:J84"/>
    <mergeCell ref="I81:I84"/>
    <mergeCell ref="A87:C87"/>
    <mergeCell ref="D87:E87"/>
    <mergeCell ref="F87:H87"/>
    <mergeCell ref="A81:A84"/>
    <mergeCell ref="B81:B84"/>
    <mergeCell ref="G81:G83"/>
    <mergeCell ref="H81:H84"/>
    <mergeCell ref="B85:D85"/>
    <mergeCell ref="E85:H86"/>
    <mergeCell ref="A86:D86"/>
    <mergeCell ref="A7:H7"/>
    <mergeCell ref="F65:H66"/>
    <mergeCell ref="A66:C66"/>
    <mergeCell ref="A68:H68"/>
    <mergeCell ref="C20:H20"/>
    <mergeCell ref="C29:H29"/>
    <mergeCell ref="A12:C12"/>
    <mergeCell ref="D12:E13"/>
    <mergeCell ref="F12:H13"/>
    <mergeCell ref="A13:C13"/>
    <mergeCell ref="A14:H14"/>
    <mergeCell ref="C18:H18"/>
    <mergeCell ref="C19:H19"/>
    <mergeCell ref="A67:H67"/>
    <mergeCell ref="A44:H44"/>
    <mergeCell ref="K81:K84"/>
    <mergeCell ref="C95:G95"/>
    <mergeCell ref="A1:D2"/>
    <mergeCell ref="B41:D41"/>
    <mergeCell ref="E41:H42"/>
    <mergeCell ref="A42:D42"/>
    <mergeCell ref="A43:C43"/>
    <mergeCell ref="D43:E43"/>
    <mergeCell ref="F43:H43"/>
    <mergeCell ref="B3:D3"/>
    <mergeCell ref="E3:H4"/>
    <mergeCell ref="A4:D4"/>
    <mergeCell ref="A5:C5"/>
    <mergeCell ref="D5:E6"/>
    <mergeCell ref="F5:H6"/>
    <mergeCell ref="A6:C6"/>
  </mergeCells>
  <pageMargins left="0.25" right="0.25" top="0.75" bottom="0.75" header="0.3" footer="0.3"/>
  <pageSetup paperSize="5" scale="7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workbookViewId="0">
      <selection activeCell="G4" sqref="G4"/>
    </sheetView>
  </sheetViews>
  <sheetFormatPr baseColWidth="10" defaultRowHeight="15" x14ac:dyDescent="0.25"/>
  <cols>
    <col min="2" max="2" width="35.140625" customWidth="1"/>
    <col min="3" max="3" width="25" customWidth="1"/>
    <col min="4" max="4" width="30.42578125" customWidth="1"/>
    <col min="5" max="5" width="19.7109375" customWidth="1"/>
  </cols>
  <sheetData>
    <row r="1" spans="1:7" ht="29.25" customHeight="1" x14ac:dyDescent="0.25">
      <c r="A1" s="285" t="s">
        <v>326</v>
      </c>
      <c r="B1" s="286"/>
      <c r="C1" s="285"/>
      <c r="D1" s="285"/>
      <c r="E1" s="285"/>
    </row>
    <row r="2" spans="1:7" ht="31.5" x14ac:dyDescent="0.25">
      <c r="A2" s="29" t="s">
        <v>330</v>
      </c>
      <c r="B2" s="29" t="s">
        <v>327</v>
      </c>
      <c r="C2" s="29" t="s">
        <v>335</v>
      </c>
      <c r="D2" s="29" t="s">
        <v>328</v>
      </c>
      <c r="E2" s="29" t="s">
        <v>329</v>
      </c>
    </row>
    <row r="3" spans="1:7" ht="117" customHeight="1" x14ac:dyDescent="0.25">
      <c r="A3" s="30">
        <v>1</v>
      </c>
      <c r="B3" s="31" t="s">
        <v>344</v>
      </c>
      <c r="C3" s="32">
        <v>44476</v>
      </c>
      <c r="D3" s="32" t="s">
        <v>339</v>
      </c>
      <c r="E3" s="30">
        <v>3</v>
      </c>
      <c r="F3" t="s">
        <v>348</v>
      </c>
      <c r="G3">
        <f>SUM(E3+E5)</f>
        <v>21</v>
      </c>
    </row>
    <row r="4" spans="1:7" ht="52.5" customHeight="1" x14ac:dyDescent="0.25">
      <c r="A4" s="30">
        <v>2</v>
      </c>
      <c r="B4" s="31" t="s">
        <v>345</v>
      </c>
      <c r="C4" s="32">
        <v>44481</v>
      </c>
      <c r="D4" s="32" t="s">
        <v>338</v>
      </c>
      <c r="E4" s="30">
        <v>25</v>
      </c>
      <c r="F4" t="s">
        <v>346</v>
      </c>
      <c r="G4">
        <f>SUM(E4)</f>
        <v>25</v>
      </c>
    </row>
    <row r="5" spans="1:7" ht="41.25" customHeight="1" x14ac:dyDescent="0.25">
      <c r="A5" s="30">
        <v>3</v>
      </c>
      <c r="B5" s="33" t="s">
        <v>340</v>
      </c>
      <c r="C5" s="32">
        <v>44341</v>
      </c>
      <c r="D5" s="32" t="s">
        <v>71</v>
      </c>
      <c r="E5" s="30">
        <v>18</v>
      </c>
      <c r="F5" t="s">
        <v>348</v>
      </c>
    </row>
    <row r="6" spans="1:7" ht="41.25" customHeight="1" x14ac:dyDescent="0.25">
      <c r="A6" s="30">
        <v>4</v>
      </c>
      <c r="B6" s="31" t="s">
        <v>341</v>
      </c>
      <c r="C6" s="32">
        <v>44209</v>
      </c>
      <c r="D6" s="32" t="s">
        <v>337</v>
      </c>
      <c r="E6" s="30">
        <v>12</v>
      </c>
      <c r="F6" t="s">
        <v>347</v>
      </c>
      <c r="G6">
        <f>SUM(E6:E7)</f>
        <v>15</v>
      </c>
    </row>
    <row r="7" spans="1:7" ht="62.25" customHeight="1" x14ac:dyDescent="0.25">
      <c r="A7" s="30">
        <v>5</v>
      </c>
      <c r="B7" s="31" t="s">
        <v>342</v>
      </c>
      <c r="C7" s="32">
        <v>44348</v>
      </c>
      <c r="D7" s="32" t="s">
        <v>336</v>
      </c>
      <c r="E7" s="30">
        <v>3</v>
      </c>
      <c r="F7" t="s">
        <v>347</v>
      </c>
    </row>
    <row r="8" spans="1:7" x14ac:dyDescent="0.25">
      <c r="A8" s="30"/>
      <c r="B8" s="31"/>
      <c r="C8" s="30"/>
      <c r="D8" s="30"/>
      <c r="E8" s="30"/>
    </row>
    <row r="9" spans="1:7" x14ac:dyDescent="0.25">
      <c r="A9" s="34"/>
      <c r="B9" s="31" t="s">
        <v>343</v>
      </c>
      <c r="C9" s="34"/>
      <c r="D9" s="34"/>
      <c r="E9" s="34">
        <f>SUM(E3:E8)</f>
        <v>61</v>
      </c>
    </row>
    <row r="10" spans="1:7" x14ac:dyDescent="0.25">
      <c r="A10" s="27"/>
      <c r="B10" s="28"/>
    </row>
    <row r="11" spans="1:7" x14ac:dyDescent="0.25">
      <c r="B11" s="28"/>
    </row>
    <row r="12" spans="1:7" x14ac:dyDescent="0.25">
      <c r="B12" s="28"/>
    </row>
  </sheetData>
  <mergeCells count="1">
    <mergeCell ref="A1:E1"/>
  </mergeCells>
  <pageMargins left="0.7" right="0.7" top="0.75" bottom="0.75" header="0.3" footer="0.3"/>
  <pageSetup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workbookViewId="0">
      <selection sqref="A1:C6"/>
    </sheetView>
  </sheetViews>
  <sheetFormatPr baseColWidth="10" defaultRowHeight="15" x14ac:dyDescent="0.25"/>
  <cols>
    <col min="1" max="1" width="42.140625" customWidth="1"/>
    <col min="3" max="3" width="11.5703125" customWidth="1"/>
  </cols>
  <sheetData>
    <row r="1" spans="1:3" ht="15.75" thickBot="1" x14ac:dyDescent="0.3">
      <c r="A1" s="287" t="s">
        <v>403</v>
      </c>
      <c r="B1" s="288"/>
      <c r="C1" s="289"/>
    </row>
    <row r="2" spans="1:3" ht="15.75" thickBot="1" x14ac:dyDescent="0.3">
      <c r="A2" s="150" t="s">
        <v>398</v>
      </c>
      <c r="B2" s="151">
        <v>310</v>
      </c>
      <c r="C2" s="151"/>
    </row>
    <row r="3" spans="1:3" ht="15.75" thickBot="1" x14ac:dyDescent="0.3">
      <c r="A3" s="150" t="s">
        <v>399</v>
      </c>
      <c r="B3" s="151"/>
      <c r="C3" s="151">
        <v>277</v>
      </c>
    </row>
    <row r="4" spans="1:3" ht="15.75" thickBot="1" x14ac:dyDescent="0.3">
      <c r="A4" s="150" t="s">
        <v>400</v>
      </c>
      <c r="B4" s="151"/>
      <c r="C4" s="151">
        <v>29</v>
      </c>
    </row>
    <row r="5" spans="1:3" ht="15.75" thickBot="1" x14ac:dyDescent="0.3">
      <c r="A5" s="150" t="s">
        <v>401</v>
      </c>
      <c r="B5" s="151"/>
      <c r="C5" s="151">
        <v>4</v>
      </c>
    </row>
    <row r="6" spans="1:3" ht="16.5" thickBot="1" x14ac:dyDescent="0.3">
      <c r="A6" s="152" t="s">
        <v>402</v>
      </c>
      <c r="B6" s="151">
        <v>310</v>
      </c>
      <c r="C6" s="151">
        <v>310</v>
      </c>
    </row>
  </sheetData>
  <mergeCells count="1">
    <mergeCell ref="A1:C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PM CORTE 31-12-19</vt:lpstr>
      <vt:lpstr>Hoja1</vt:lpstr>
      <vt:lpstr>Hoja2</vt:lpstr>
      <vt:lpstr>'PM CORTE 31-12-19'!_Hlk109927870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IRMA</dc:creator>
  <cp:lastModifiedBy>CRISTINA</cp:lastModifiedBy>
  <cp:lastPrinted>2022-02-17T16:29:48Z</cp:lastPrinted>
  <dcterms:created xsi:type="dcterms:W3CDTF">2020-02-03T12:46:32Z</dcterms:created>
  <dcterms:modified xsi:type="dcterms:W3CDTF">2022-08-04T19:53:27Z</dcterms:modified>
</cp:coreProperties>
</file>