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e299496d8d90861a/Escritorio/"/>
    </mc:Choice>
  </mc:AlternateContent>
  <xr:revisionPtr revIDLastSave="0" documentId="8_{9B93E529-C6F4-4541-B77B-A8CED5D3F184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MATRIZ ACTUALIZADA " sheetId="14" r:id="rId1"/>
    <sheet name="Valoración" sheetId="4" r:id="rId2"/>
    <sheet name="AMBIENTAL" sheetId="5" state="hidden" r:id="rId3"/>
  </sheets>
  <definedNames>
    <definedName name="_xlnm._FilterDatabase" localSheetId="0" hidden="1">'MATRIZ ACTUALIZADA '!$A$14:$Q$17</definedName>
    <definedName name="_xlnm._FilterDatabase" localSheetId="1" hidden="1">Valoración!$C$2:$G$9</definedName>
    <definedName name="CELD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7" i="14" l="1"/>
  <c r="M96" i="14"/>
  <c r="M43" i="14" l="1"/>
  <c r="N43" i="14" s="1"/>
  <c r="M25" i="14" l="1"/>
  <c r="N25" i="14" s="1"/>
  <c r="M24" i="14"/>
  <c r="N24" i="14" s="1"/>
  <c r="M23" i="14"/>
  <c r="N23" i="14" s="1"/>
  <c r="M22" i="14"/>
  <c r="N22" i="14" s="1"/>
  <c r="M21" i="14"/>
  <c r="N21" i="14" s="1"/>
  <c r="M20" i="14"/>
  <c r="N20" i="14" s="1"/>
  <c r="M19" i="14"/>
  <c r="N19" i="14" s="1"/>
  <c r="M18" i="14"/>
  <c r="N18" i="14" s="1"/>
  <c r="M35" i="14" l="1"/>
  <c r="N35" i="14" s="1"/>
  <c r="M94" i="14" l="1"/>
  <c r="N94" i="14" s="1"/>
  <c r="M95" i="14"/>
  <c r="N95" i="14" s="1"/>
  <c r="M93" i="14"/>
  <c r="N93" i="14" s="1"/>
  <c r="M40" i="14" l="1"/>
  <c r="N40" i="14" s="1"/>
  <c r="M91" i="14"/>
  <c r="N91" i="14" s="1"/>
  <c r="M39" i="14"/>
  <c r="N39" i="14" s="1"/>
  <c r="M38" i="14"/>
  <c r="N38" i="14" s="1"/>
  <c r="M57" i="14"/>
  <c r="N57" i="14" s="1"/>
  <c r="M58" i="14"/>
  <c r="N58" i="14" s="1"/>
  <c r="M37" i="14"/>
  <c r="N37" i="14" s="1"/>
  <c r="N96" i="14"/>
  <c r="N97" i="14"/>
  <c r="M36" i="14"/>
  <c r="N36" i="14" s="1"/>
  <c r="M54" i="14"/>
  <c r="N54" i="14" s="1"/>
  <c r="M53" i="14"/>
  <c r="N53" i="14" s="1"/>
  <c r="M34" i="14"/>
  <c r="N34" i="14" s="1"/>
  <c r="M33" i="14"/>
  <c r="N33" i="14" s="1"/>
  <c r="M49" i="14" l="1"/>
  <c r="N49" i="14" s="1"/>
  <c r="M74" i="14"/>
  <c r="N74" i="14" s="1"/>
  <c r="M73" i="14"/>
  <c r="N73" i="14" s="1"/>
  <c r="M46" i="14"/>
  <c r="N46" i="14" s="1"/>
  <c r="M65" i="14"/>
  <c r="N65" i="14" s="1"/>
  <c r="M75" i="14"/>
  <c r="N75" i="14" s="1"/>
  <c r="M50" i="14" l="1"/>
  <c r="N50" i="14" s="1"/>
  <c r="M51" i="14"/>
  <c r="N51" i="14" s="1"/>
  <c r="M52" i="14"/>
  <c r="N52" i="14" s="1"/>
  <c r="M55" i="14"/>
  <c r="N55" i="14" s="1"/>
  <c r="M56" i="14"/>
  <c r="N56" i="14" s="1"/>
  <c r="M59" i="14"/>
  <c r="N59" i="14" s="1"/>
  <c r="M60" i="14"/>
  <c r="N60" i="14" s="1"/>
  <c r="M61" i="14"/>
  <c r="N61" i="14" s="1"/>
  <c r="M62" i="14"/>
  <c r="N62" i="14" s="1"/>
  <c r="M63" i="14"/>
  <c r="N63" i="14" s="1"/>
  <c r="M64" i="14"/>
  <c r="N64" i="14" s="1"/>
  <c r="M66" i="14"/>
  <c r="N66" i="14" s="1"/>
  <c r="M67" i="14"/>
  <c r="N67" i="14" s="1"/>
  <c r="M68" i="14"/>
  <c r="N68" i="14" s="1"/>
  <c r="M69" i="14"/>
  <c r="N69" i="14" s="1"/>
  <c r="M70" i="14"/>
  <c r="N70" i="14" s="1"/>
  <c r="M71" i="14"/>
  <c r="N71" i="14" s="1"/>
  <c r="M72" i="14"/>
  <c r="N72" i="14" s="1"/>
  <c r="M76" i="14"/>
  <c r="N76" i="14" s="1"/>
  <c r="M77" i="14"/>
  <c r="N77" i="14" s="1"/>
  <c r="M78" i="14"/>
  <c r="N78" i="14" s="1"/>
  <c r="M79" i="14"/>
  <c r="N79" i="14" s="1"/>
  <c r="M80" i="14"/>
  <c r="N80" i="14" s="1"/>
  <c r="M81" i="14"/>
  <c r="N81" i="14" s="1"/>
  <c r="M82" i="14"/>
  <c r="N82" i="14" s="1"/>
  <c r="M83" i="14"/>
  <c r="N83" i="14" s="1"/>
  <c r="M84" i="14"/>
  <c r="N84" i="14" s="1"/>
  <c r="M85" i="14"/>
  <c r="N85" i="14" s="1"/>
  <c r="M86" i="14"/>
  <c r="N86" i="14" s="1"/>
  <c r="M87" i="14"/>
  <c r="N87" i="14" s="1"/>
  <c r="M88" i="14"/>
  <c r="N88" i="14" s="1"/>
  <c r="M89" i="14"/>
  <c r="N89" i="14" s="1"/>
  <c r="M90" i="14"/>
  <c r="N90" i="14" s="1"/>
  <c r="M92" i="14"/>
  <c r="N92" i="14" s="1"/>
  <c r="M47" i="14"/>
  <c r="N47" i="14" s="1"/>
  <c r="M48" i="14"/>
  <c r="N48" i="14" s="1"/>
  <c r="M42" i="14"/>
  <c r="N42" i="14" s="1"/>
  <c r="M44" i="14"/>
  <c r="N44" i="14" s="1"/>
  <c r="M45" i="14"/>
  <c r="N45" i="14" s="1"/>
  <c r="M41" i="14"/>
  <c r="N41" i="14" s="1"/>
  <c r="M32" i="14"/>
  <c r="N32" i="14" s="1"/>
  <c r="M31" i="14"/>
  <c r="N31" i="14" s="1"/>
  <c r="M27" i="14"/>
  <c r="N27" i="14" s="1"/>
  <c r="M28" i="14"/>
  <c r="N28" i="14" s="1"/>
  <c r="M29" i="14"/>
  <c r="N29" i="14" s="1"/>
  <c r="M30" i="14"/>
  <c r="N30" i="14" s="1"/>
  <c r="M26" i="14"/>
  <c r="N26" i="14" s="1"/>
  <c r="N49" i="5" l="1"/>
  <c r="M49" i="5"/>
</calcChain>
</file>

<file path=xl/sharedStrings.xml><?xml version="1.0" encoding="utf-8"?>
<sst xmlns="http://schemas.openxmlformats.org/spreadsheetml/2006/main" count="472" uniqueCount="212">
  <si>
    <t>PROCESO SISTEMA INTEGRADO DE GESTIÓN</t>
  </si>
  <si>
    <t>PROCESO:</t>
  </si>
  <si>
    <t>OBJETIVO:</t>
  </si>
  <si>
    <t>ALCANCE:</t>
  </si>
  <si>
    <r>
      <t xml:space="preserve">FASE 3. </t>
    </r>
    <r>
      <rPr>
        <sz val="10"/>
        <rFont val="Arial Narrow"/>
        <family val="2"/>
      </rPr>
      <t>EVALUACIÓN DEL IMPACTO</t>
    </r>
  </si>
  <si>
    <t>SECRETARÍA Y/O DEPENDENCIA</t>
  </si>
  <si>
    <t>REGULARIDAD</t>
  </si>
  <si>
    <t>TIPO DE IMPACTO
(+) o (-)</t>
  </si>
  <si>
    <t>PROBABILIDAD</t>
  </si>
  <si>
    <t>MAGNITUD</t>
  </si>
  <si>
    <t>VALORACIÓN DEL IMPACTO</t>
  </si>
  <si>
    <t>X</t>
  </si>
  <si>
    <t>x</t>
  </si>
  <si>
    <t>CRITERIOS DE VALORACIÓN</t>
  </si>
  <si>
    <t>SIGNIFICADO</t>
  </si>
  <si>
    <t>ESCALA DE VALOR</t>
  </si>
  <si>
    <t>Regularidad con que se presenta el Impacto Ambiental</t>
  </si>
  <si>
    <t xml:space="preserve">PROBABILIDAD (P) </t>
  </si>
  <si>
    <t xml:space="preserve">MAGNITUD (M) </t>
  </si>
  <si>
    <t xml:space="preserve">Se refiere a la magnitud del impacto, es decir, la severidad con la que ocurrirá la afectación y/o riesgo sobre el recurso, esta deberá estar relacionada con la “REGULARIDAD" seleccionada. </t>
  </si>
  <si>
    <t>Interpretación cuantitativa a través de variables como escalas de valor fijas.</t>
  </si>
  <si>
    <t>De acuerdo con lo anterior la importancia del impacto se cuantifica teniendo en cuenta la valoración de los criterios anteriormente indicados..</t>
  </si>
  <si>
    <t xml:space="preserve">    </t>
  </si>
  <si>
    <t>PROCESO: SISTEMA INTEGRADO DE GESTION</t>
  </si>
  <si>
    <t>CODIGO: FOR-402-PRO-SIG-01</t>
  </si>
  <si>
    <t>VERSIÓN: 01</t>
  </si>
  <si>
    <t>FORMATO: MATRIZ DE ASPECTOS E IMPACTOS AMBIENTAL SGTS</t>
  </si>
  <si>
    <t>FECHA:2019/08/01</t>
  </si>
  <si>
    <t>Pagina: 1 de 1</t>
  </si>
  <si>
    <t>No</t>
  </si>
  <si>
    <t xml:space="preserve">Actividades Productos y  servicios turísticos que se prestan en el area a certificar  </t>
  </si>
  <si>
    <t>ASPECTO</t>
  </si>
  <si>
    <t>IMPACTO</t>
  </si>
  <si>
    <t xml:space="preserve">Aspecto </t>
  </si>
  <si>
    <t>Tipo de Impacto
 (real, potencial</t>
  </si>
  <si>
    <t>Tipo de Impacto (positivo, negativo)</t>
  </si>
  <si>
    <t xml:space="preserve">Valoracion del Impacto (alto, medio, bajo) </t>
  </si>
  <si>
    <t>Medida de Control</t>
  </si>
  <si>
    <t>Prioridad de la Actuación  (alto, medio, bajo)</t>
  </si>
  <si>
    <t xml:space="preserve">Ambiental </t>
  </si>
  <si>
    <t xml:space="preserve">Sociocultural </t>
  </si>
  <si>
    <t xml:space="preserve">Economico </t>
  </si>
  <si>
    <t>Gastronomía</t>
  </si>
  <si>
    <t>Contaminacion de las fuentes hidricas</t>
  </si>
  <si>
    <t>real</t>
  </si>
  <si>
    <t>negativo</t>
  </si>
  <si>
    <t>medio</t>
  </si>
  <si>
    <t>Sensibilizacion a los PST respecto  a vertimientos y manejo respel, operativos de vigilancia y control de la Secretaria de Salud.</t>
  </si>
  <si>
    <t>Manejo Inadecuado de Residuos Peligrosos (envases de productos quimicos)</t>
  </si>
  <si>
    <t>Afectación a la salud humana - Contaminación del Agua - Contaminación Atmosférica - Contaminación del suelo</t>
  </si>
  <si>
    <t>Sensibilizacion a los PST respecto  a vertimientos y manejo respel</t>
  </si>
  <si>
    <t>alto</t>
  </si>
  <si>
    <t>No aplicación de las BPA (manipulacion de alimentos)</t>
  </si>
  <si>
    <t>riesgo para la salud humana.</t>
  </si>
  <si>
    <t>Sensibilizacion sobre buenas practicas ambientales, operativos de vigilancia y control de la Secretaria de Salud.</t>
  </si>
  <si>
    <t xml:space="preserve"> </t>
  </si>
  <si>
    <t xml:space="preserve">Inadecuada dispocisión final de residuos organicos </t>
  </si>
  <si>
    <t xml:space="preserve">Contaminacion de las fuentes hidricas, afectación al suelo </t>
  </si>
  <si>
    <t>Sensibilizacion sobre buenas practicas ambientale, capacitación manejo de compostaje reutilización de los R.O.</t>
  </si>
  <si>
    <t>Consumo de madera para la combustion de fogones</t>
  </si>
  <si>
    <t>Agotamiento del recurso - Contaminación atmosferica.</t>
  </si>
  <si>
    <r>
      <t>Sensibilizacion en manejo adecuado de material forestal, operativos policia ambiental y CORTOLIMA.</t>
    </r>
    <r>
      <rPr>
        <sz val="11"/>
        <color rgb="FFFF0000"/>
        <rFont val="Arial"/>
        <family val="2"/>
      </rPr>
      <t xml:space="preserve"> Capacitación a PTS para las buenas practicas del uso de fogones de combustión </t>
    </r>
  </si>
  <si>
    <t>Alojamiento</t>
  </si>
  <si>
    <t>Mala disposicion de residuos</t>
  </si>
  <si>
    <t xml:space="preserve">Contaminación atmosférica - contaminación del suelo - contaminación del agua - proliferación de insectos </t>
  </si>
  <si>
    <t xml:space="preserve">Sensibilizacion correcta disposicion de residuos, campañas de gestion de residuos. Ruta Selectiva </t>
  </si>
  <si>
    <t>Generacion vertimientos con grasas y solidos</t>
  </si>
  <si>
    <t>Generacion de huella de carbono</t>
  </si>
  <si>
    <t>Agotamiento de la capa de ozono</t>
  </si>
  <si>
    <r>
      <t xml:space="preserve">Sensibilizacion buenas practicas para mitigar la huella de carbono, </t>
    </r>
    <r>
      <rPr>
        <sz val="11"/>
        <color rgb="FFFF0000"/>
        <rFont val="Arial"/>
        <family val="2"/>
      </rPr>
      <t>siembra de especies forestales</t>
    </r>
    <r>
      <rPr>
        <sz val="11"/>
        <color theme="1"/>
        <rFont val="Arial"/>
        <family val="2"/>
      </rPr>
      <t xml:space="preserve"> (endemicas), estrategia sistema piloto de bicletas publicas. </t>
    </r>
    <r>
      <rPr>
        <sz val="11"/>
        <color rgb="FFFF0000"/>
        <rFont val="Arial"/>
        <family val="2"/>
      </rPr>
      <t>Capacitación a PTS para las buenas practicas del uso de fogones de combustión</t>
    </r>
    <r>
      <rPr>
        <sz val="11"/>
        <color theme="1"/>
        <rFont val="Arial"/>
        <family val="2"/>
      </rPr>
      <t xml:space="preserve"> </t>
    </r>
  </si>
  <si>
    <t>no hay  control  consumo del  recurso hidrico</t>
  </si>
  <si>
    <t>Agotamiento del recurso - Contamin</t>
  </si>
  <si>
    <t xml:space="preserve">Sensibilización a los residentes, PST respecto al consumo de agua </t>
  </si>
  <si>
    <t>Promocion irresponsable de atractivos naturales</t>
  </si>
  <si>
    <t>Deterioro de los atractivos naturales</t>
  </si>
  <si>
    <t>Sensibilizacion a PST sobre buenas prcacticas - Aplicación de la guia de operación turistica para el cañon del combeima, operativos policia ambiental</t>
  </si>
  <si>
    <t>Paseo de olla</t>
  </si>
  <si>
    <t>afluencia de bañistas  en el rio combeima y la quebrada perlas</t>
  </si>
  <si>
    <r>
      <t>Contaminacion de fuentes hidricas</t>
    </r>
    <r>
      <rPr>
        <sz val="11"/>
        <color rgb="FFFF0000"/>
        <rFont val="Arial"/>
        <family val="2"/>
      </rPr>
      <t xml:space="preserve"> para el consumo</t>
    </r>
    <r>
      <rPr>
        <sz val="11"/>
        <color theme="1"/>
        <rFont val="Arial"/>
        <family val="2"/>
      </rPr>
      <t xml:space="preserve">  consumo humano</t>
    </r>
  </si>
  <si>
    <r>
      <t xml:space="preserve">Sensibilizacion  a la comunidad  respecto a la proteccion y uso responsable de las cuencas hidrograficas, acciones para el cierre temporal de la via despues del puente de perlas a la derecha, vigilancia por parte de la policia ambiental. </t>
    </r>
    <r>
      <rPr>
        <sz val="11"/>
        <color rgb="FFFF0000"/>
        <rFont val="Arial"/>
        <family val="2"/>
      </rPr>
      <t xml:space="preserve">Control y vigilancia por parte de la policia ambiental y de turismo </t>
    </r>
  </si>
  <si>
    <r>
      <t>Contaminacion atmosferica, contaminacion visual, contaminacion del suelo,</t>
    </r>
    <r>
      <rPr>
        <sz val="11"/>
        <color rgb="FFFF0000"/>
        <rFont val="Arial"/>
        <family val="2"/>
      </rPr>
      <t xml:space="preserve"> contaminación hidrica,  inadecuada disposición de residuos solidos y liquidos .</t>
    </r>
  </si>
  <si>
    <t>Sensibilizacion  a la comunidad  respecto a la proteccion y uso responsable de las cuencas hidrograficas, vigilancia por parte de la policia ambiental.</t>
  </si>
  <si>
    <t>Mal manejo de fogatas</t>
  </si>
  <si>
    <t>Provocacion de incendios</t>
  </si>
  <si>
    <t>Sensibilizacion buenas practicas ambientales para prevenir incendios forestales.</t>
  </si>
  <si>
    <t>Uso de las fuentes hidricas para fines recreativos</t>
  </si>
  <si>
    <t xml:space="preserve">Riesgo de accidentes en el rio </t>
  </si>
  <si>
    <r>
      <t>Sensibilizacion medidas preventivas por el uso recretaivo de las fuentes hidricos, vigilancia por parte de la policia ambiental, Cumplimiento</t>
    </r>
    <r>
      <rPr>
        <sz val="11"/>
        <color rgb="FFFF0000"/>
        <rFont val="Arial"/>
        <family val="2"/>
      </rPr>
      <t xml:space="preserve"> Resolucion 1151</t>
    </r>
    <r>
      <rPr>
        <sz val="11"/>
        <color theme="1"/>
        <rFont val="Arial"/>
        <family val="2"/>
      </rPr>
      <t xml:space="preserve"> </t>
    </r>
  </si>
  <si>
    <t xml:space="preserve">lavado de vehiculos a la orilla de la quebrada las perlas </t>
  </si>
  <si>
    <t xml:space="preserve">contaminación fuente hidrica </t>
  </si>
  <si>
    <t xml:space="preserve">medio </t>
  </si>
  <si>
    <t xml:space="preserve">recuperación de la zona amortiguadora de la quebrada las perlas </t>
  </si>
  <si>
    <t>Senderismo</t>
  </si>
  <si>
    <t>Uso de fogatas</t>
  </si>
  <si>
    <t>Provocacion de incendios forestales</t>
  </si>
  <si>
    <t>Sensibilizacion visitantes, turistas sobre el impacto que genera las fogatas al medio ambiente, vigilancia por parte de la policia ambiental</t>
  </si>
  <si>
    <t>Generacion y disposicion inadecuada de residuos</t>
  </si>
  <si>
    <t>Contaminacion del suelo - contaminacion atmosferica - contaminacion visual - proliferacion de olores y plagas</t>
  </si>
  <si>
    <t>Sensibilizacion de de buenas practicas ambientales para visitantes y turistas</t>
  </si>
  <si>
    <t>Desarrollo de la actividad turistica sin planificacion sostenible</t>
  </si>
  <si>
    <t>alteracion del habitat de flora y fauna</t>
  </si>
  <si>
    <t>Sensibilizacion de la NTS 009, vigilancia por parte de la policia ambiental</t>
  </si>
  <si>
    <t>Inexistencia de estudios de capacidad de carga para lo atractivos naturlaes - afluencia masiva de turustas</t>
  </si>
  <si>
    <t>erocion del suelo por saturacion - deterioro de atractivos naturales</t>
  </si>
  <si>
    <t>bajo</t>
  </si>
  <si>
    <t>Adoptar la metodologia de Cortolima de capacidad de carga para el area a certificar</t>
  </si>
  <si>
    <t>Afluencia masiva de turistas</t>
  </si>
  <si>
    <t>Conflicto del uso del espacio publico visitantes - comunidad residente</t>
  </si>
  <si>
    <t>Aplicación de los estudios de capacidad de carga</t>
  </si>
  <si>
    <t>Capacitaciones y talleres por parte de empresarios de la región.</t>
  </si>
  <si>
    <t>Educacion ambiental responsable</t>
  </si>
  <si>
    <t>positivo</t>
  </si>
  <si>
    <t>Sensibilizacion de las buenas practicas de senderismo</t>
  </si>
  <si>
    <t>Transporte Publico y Privado</t>
  </si>
  <si>
    <t xml:space="preserve">Generacion de emiciones CO2 </t>
  </si>
  <si>
    <t>Contaminacion Atmosferica</t>
  </si>
  <si>
    <t>Implementacion del Programa de GEI</t>
  </si>
  <si>
    <t>Emisiones de ruido</t>
  </si>
  <si>
    <t>Contaminacion auditiva</t>
  </si>
  <si>
    <t xml:space="preserve">Sensibilizacion y capacitacion a PST. REVISÓN TECNICOMECANICA DE LOS VEHICULOS QUE PRESTAN EL SERVICIO EN LA ZONA </t>
  </si>
  <si>
    <t>Cabalgatas</t>
  </si>
  <si>
    <t>Generacion de residuos</t>
  </si>
  <si>
    <t>Contaminacion</t>
  </si>
  <si>
    <t>Sensibilizacion y capacitacion PST. CAPACITACIÓN A PTS POR LA POLICIA DE CARIBINEROS PARA EL REGISTRO ALQUILER DE CABALLOS PST.</t>
  </si>
  <si>
    <t>Exeso en jornadas de trabajo los fines de semana</t>
  </si>
  <si>
    <t>Posible maltrato animal</t>
  </si>
  <si>
    <t>potencial</t>
  </si>
  <si>
    <t>Estudio de capacidad de carga Cortolima - manejo de otros impactos ambientales</t>
  </si>
  <si>
    <t>actividad de avistamiento y proteccion del aguila cuaresmera semana santa</t>
  </si>
  <si>
    <t>Alteracion del  habitat de las espacies</t>
  </si>
  <si>
    <t xml:space="preserve">peligro de exticion de especies migratorias </t>
  </si>
  <si>
    <t>Sensibilizacion de las buenas practicas de aviturismo</t>
  </si>
  <si>
    <t>educacion ambiental</t>
  </si>
  <si>
    <t>Concientizacion de la comunidad residente, visitantes y turistas frente a la importancia de la especie</t>
  </si>
  <si>
    <t xml:space="preserve">Implementacion  del programa de proteccion ala biodiversidad </t>
  </si>
  <si>
    <t>Avistamiento de aguilas  y sensibilizacion a turistas y visitantes</t>
  </si>
  <si>
    <t>Nuevo producto turistico especializado</t>
  </si>
  <si>
    <t>Implementacion del programa de producto turistico y promocion - Articulacion del programa de proteccion del aguila cuaresmera con el producto turistico del destino</t>
  </si>
  <si>
    <t xml:space="preserve">Casa ilegal de especies migratorias </t>
  </si>
  <si>
    <t xml:space="preserve">mortalidad de las especies migratorias </t>
  </si>
  <si>
    <t xml:space="preserve">negativo </t>
  </si>
  <si>
    <t xml:space="preserve">Eduación ambiental y control policia ambiental </t>
  </si>
  <si>
    <t>programa de proteccion del oso de anteojos en el cañon del combeima</t>
  </si>
  <si>
    <t>Educacion ambiental</t>
  </si>
  <si>
    <t xml:space="preserve">Implementacion  del programa de proteccion  a la biodiversidad </t>
  </si>
  <si>
    <t>programa de proteccion del colibri cabecicastaño en el cañon del combeima</t>
  </si>
  <si>
    <t xml:space="preserve">Implementacion  del programa de proteccion a la biodiversidad </t>
  </si>
  <si>
    <t>programa movilidad sostenible</t>
  </si>
  <si>
    <t>Aumento del uso de la bicicleta</t>
  </si>
  <si>
    <t>reduccion de huella de carbono</t>
  </si>
  <si>
    <t>Implementacion del programa movilidad sostenible dentro de los programas de sostenibilidad</t>
  </si>
  <si>
    <t xml:space="preserve">arquitecturas sostenibles </t>
  </si>
  <si>
    <t xml:space="preserve">La rotonda y edifación sin cumplimiento de la norma de construcciones sostenibles  </t>
  </si>
  <si>
    <t xml:space="preserve">impacto paisagistico del entorno </t>
  </si>
  <si>
    <t xml:space="preserve">ejercer control por parte de la policia  y la inspectora del corregimiento  </t>
  </si>
  <si>
    <t xml:space="preserve">arquitectura </t>
  </si>
  <si>
    <t xml:space="preserve">Casa en el aire </t>
  </si>
  <si>
    <t xml:space="preserve">actividad socicocultural por residentes de la zona certificada </t>
  </si>
  <si>
    <t xml:space="preserve">Pelea de gallos como actividad recreativa </t>
  </si>
  <si>
    <t xml:space="preserve">maltrato animal, contaminación paisagistica  </t>
  </si>
  <si>
    <t>FECHA</t>
  </si>
  <si>
    <t>DESCRIPCION ACTUALIZACION</t>
  </si>
  <si>
    <t xml:space="preserve">RESPONSABLE DE LA ACTUALIZACION </t>
  </si>
  <si>
    <t>IMPACTOS  PRIORIDAD ACTUACION ALTA</t>
  </si>
  <si>
    <t>18 DE OCTUBRE DE 2019</t>
  </si>
  <si>
    <t xml:space="preserve">CON EL OBJETIVO DE ACTULIZAR LA MATRIZ DE ASPECTOS E IMPACTOS SE REALIZO LA REUNION DEL COMITÉ TECNICO PARA VERIFICAR Y ANALIZAR CADA UNO DE LOS IMPACTOS Y CUALES  YA SE HABIAN SUBSANADO </t>
  </si>
  <si>
    <t xml:space="preserve">COMITÉ DE GESTION </t>
  </si>
  <si>
    <t>IMPACTOS PRIORIDAD DE ACTUACION MEDIA</t>
  </si>
  <si>
    <t>IMPACTOS PRIORIDAD ACTUACION BAJA</t>
  </si>
  <si>
    <t>TOTAL  IMPACTOS</t>
  </si>
  <si>
    <t>MEDIDA DE CONTROL</t>
  </si>
  <si>
    <t>SECRETARÍA DE DESARROLLO ECONÓMICO</t>
  </si>
  <si>
    <t>SEGUIMIENTO A LAS MEDIDAS DE CONTROL</t>
  </si>
  <si>
    <t>(-)</t>
  </si>
  <si>
    <t>(+)</t>
  </si>
  <si>
    <r>
      <t>Generacion vertimientos con grasas y solidos</t>
    </r>
    <r>
      <rPr>
        <sz val="11"/>
        <color rgb="FFFF0000"/>
        <rFont val="Arial"/>
        <family val="2"/>
      </rPr>
      <t>, detergentes.</t>
    </r>
  </si>
  <si>
    <t>El area certificada dentro del cañon del combeima va desde la vereda juntas a la altura del restaurante casa pinares y se  extiende por la via juntas el silencio hasta el punto de control el palmar que da ingreso al parque nacional natural los nevados.</t>
  </si>
  <si>
    <t xml:space="preserve">ASPECTO </t>
  </si>
  <si>
    <t xml:space="preserve">IMPACTO </t>
  </si>
  <si>
    <t>AMBIENTAL</t>
  </si>
  <si>
    <t>VARIABLES O CRITERIOS DE VALORACIÓN DEL IMPACTO</t>
  </si>
  <si>
    <t>PROGRAMAS SOSTENIBILIDAD</t>
  </si>
  <si>
    <t>FORMATO: MATRIZ DE ASPECTOS E IMPACTOS  2022</t>
  </si>
  <si>
    <t>ACTIVIDADES
PRODUCTOS 
SERVICIOS
U OTROS</t>
  </si>
  <si>
    <t>CELDA</t>
  </si>
  <si>
    <t>ACTIVIDAD</t>
  </si>
  <si>
    <t>PRODUCTO</t>
  </si>
  <si>
    <t>SERVICIO</t>
  </si>
  <si>
    <t>OTRO</t>
  </si>
  <si>
    <t>SOCIAL</t>
  </si>
  <si>
    <t>CULTURAL</t>
  </si>
  <si>
    <t>ECONOMICO</t>
  </si>
  <si>
    <t>EJES ESTRATEGICOS</t>
  </si>
  <si>
    <r>
      <t xml:space="preserve">PÁGINA </t>
    </r>
    <r>
      <rPr>
        <sz val="10"/>
        <rFont val="Arial"/>
        <family val="2"/>
      </rPr>
      <t>1 DE 1</t>
    </r>
  </si>
  <si>
    <t xml:space="preserve">GESTIÓN ECONOMICA, SOCIAL, CULTURAL Y AMBIENTAL </t>
  </si>
  <si>
    <t>BAJA: 1 a 5</t>
  </si>
  <si>
    <t>MODERADA: &gt; 5 a 10</t>
  </si>
  <si>
    <t xml:space="preserve">ALTA: &gt; 10 </t>
  </si>
  <si>
    <t>Implementar estrategias de protección y conservación de la biodiversidad en el area certificada, a traves de buenas practicas ambientales, con el fin de fortalecer y mantener el destino turistico sostenible. Asi mismo,  identificar  y establecer acciónes para promover  la protección, conservación, uso responsable del patrimonio cultural y fortalecer la dinamica economica de los habitantes y/o  residentes del cañon del combeima.</t>
  </si>
  <si>
    <r>
      <rPr>
        <b/>
        <sz val="16"/>
        <color rgb="FF000000"/>
        <rFont val="Arial Narrow"/>
        <family val="2"/>
      </rPr>
      <t>1 (baja)</t>
    </r>
    <r>
      <rPr>
        <sz val="16"/>
        <color rgb="FF000000"/>
        <rFont val="Arial Narrow"/>
        <family val="2"/>
      </rPr>
      <t>: sucede una vez al año</t>
    </r>
  </si>
  <si>
    <r>
      <rPr>
        <b/>
        <sz val="16"/>
        <color rgb="FF000000"/>
        <rFont val="Arial Narrow"/>
        <family val="2"/>
      </rPr>
      <t>5 (media)</t>
    </r>
    <r>
      <rPr>
        <sz val="16"/>
        <color rgb="FF000000"/>
        <rFont val="Arial Narrow"/>
        <family val="2"/>
      </rPr>
      <t>: sucede dos a 6 veces al año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</si>
  <si>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sucede todo el año.</t>
    </r>
  </si>
  <si>
    <r>
      <rPr>
        <b/>
        <sz val="16"/>
        <color rgb="FF000000"/>
        <rFont val="Arial Narrow"/>
        <family val="2"/>
      </rPr>
      <t>ESPORADICO</t>
    </r>
    <r>
      <rPr>
        <sz val="16"/>
        <color rgb="FF000000"/>
        <rFont val="Arial Narrow"/>
        <family val="2"/>
      </rPr>
      <t xml:space="preserve"> ( algo ocasional)</t>
    </r>
  </si>
  <si>
    <r>
      <rPr>
        <b/>
        <sz val="16"/>
        <color rgb="FF000000"/>
        <rFont val="Arial Narrow"/>
        <family val="2"/>
      </rPr>
      <t>PERMANENTE</t>
    </r>
    <r>
      <rPr>
        <sz val="16"/>
        <color rgb="FF000000"/>
        <rFont val="Arial Narrow"/>
        <family val="2"/>
      </rPr>
      <t xml:space="preserve"> (se mantiene sin interrupción o cambio)</t>
    </r>
  </si>
  <si>
    <r>
      <rPr>
        <b/>
        <sz val="16"/>
        <color rgb="FF000000"/>
        <rFont val="Arial Narrow"/>
        <family val="2"/>
      </rPr>
      <t>TEMPORADA</t>
    </r>
    <r>
      <rPr>
        <sz val="16"/>
        <color rgb="FF000000"/>
        <rFont val="Arial Narrow"/>
        <family val="2"/>
      </rPr>
      <t xml:space="preserve"> ( Espacio de tiempo delimitado)</t>
    </r>
  </si>
  <si>
    <r>
      <rPr>
        <b/>
        <sz val="16"/>
        <color rgb="FF000000"/>
        <rFont val="Arial Narrow"/>
        <family val="2"/>
      </rPr>
      <t>1 (baja):</t>
    </r>
    <r>
      <rPr>
        <sz val="16"/>
        <color rgb="FF000000"/>
        <rFont val="Arial Narrow"/>
        <family val="2"/>
      </rPr>
      <t xml:space="preserve"> si hay impacto del recurso, ambiente o la población del 1 al 20%</t>
    </r>
  </si>
  <si>
    <r>
      <rPr>
        <b/>
        <sz val="16"/>
        <color rgb="FF000000"/>
        <rFont val="Arial Narrow"/>
        <family val="2"/>
      </rPr>
      <t>5 (moderada):</t>
    </r>
    <r>
      <rPr>
        <sz val="16"/>
        <color rgb="FF000000"/>
        <rFont val="Arial Narrow"/>
        <family val="2"/>
      </rPr>
      <t xml:space="preserve">  si hay impacto del recurso, ambiente o la población del 20 al 50 %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</si>
  <si>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 si hay impacto del recurso, ambiente o la población del 50 al 100%</t>
    </r>
  </si>
  <si>
    <t xml:space="preserve">Se refiere a la posibilidad que se dé el impacto y está relacionada con la "REGULARIDAD" (Esporadico, Temporal o de  Permanente). </t>
  </si>
  <si>
    <r>
      <t xml:space="preserve">CODIGO: </t>
    </r>
    <r>
      <rPr>
        <sz val="10"/>
        <rFont val="Arial"/>
        <family val="2"/>
      </rPr>
      <t>FOR-402-PRO-SIG-004</t>
    </r>
  </si>
  <si>
    <r>
      <t>VERSIÓN:</t>
    </r>
    <r>
      <rPr>
        <sz val="10"/>
        <rFont val="Arial"/>
        <family val="2"/>
      </rPr>
      <t xml:space="preserve">  04</t>
    </r>
  </si>
  <si>
    <r>
      <t>VIGENTE DESDE:</t>
    </r>
    <r>
      <rPr>
        <sz val="10"/>
        <rFont val="Arial"/>
        <family val="2"/>
      </rPr>
      <t xml:space="preserve"> 02/11/22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</si>
</sst>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9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48"/>
      <color theme="1"/>
      <name val="Arial Narrow"/>
      <family val="2"/>
    </font>
    <font>
      <sz val="10"/>
      <color theme="1"/>
      <name val="Arial"/>
      <family val="2"/>
    </font>
    <font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2" fillId="0" borderId="0"/>
  </cellStyleXfs>
  <cellXfs count="260">
    <xf numFmtId="0" fontId="0" fillId="0" borderId="0" xfId="0"/>
    <xf numFmtId="0" fontId="13" fillId="0" borderId="1" xfId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6" fillId="5" borderId="2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left" vertical="center" wrapText="1" readingOrder="1"/>
    </xf>
    <xf numFmtId="0" fontId="17" fillId="0" borderId="2" xfId="0" applyFont="1" applyBorder="1" applyAlignment="1">
      <alignment horizontal="left"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justify" vertical="center" wrapText="1" readingOrder="1"/>
    </xf>
    <xf numFmtId="0" fontId="19" fillId="0" borderId="2" xfId="0" applyFont="1" applyBorder="1" applyAlignment="1">
      <alignment horizontal="justify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justify" vertical="center" wrapText="1" readingOrder="1"/>
    </xf>
    <xf numFmtId="0" fontId="18" fillId="0" borderId="2" xfId="0" applyFont="1" applyBorder="1" applyAlignment="1">
      <alignment horizontal="left" vertical="center" wrapText="1" readingOrder="1"/>
    </xf>
    <xf numFmtId="0" fontId="17" fillId="0" borderId="11" xfId="0" applyFont="1" applyBorder="1" applyAlignment="1">
      <alignment horizontal="justify" vertical="center" wrapText="1" readingOrder="1"/>
    </xf>
    <xf numFmtId="0" fontId="21" fillId="0" borderId="2" xfId="0" applyFont="1" applyBorder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/>
    </xf>
    <xf numFmtId="0" fontId="20" fillId="7" borderId="2" xfId="0" applyFont="1" applyFill="1" applyBorder="1" applyAlignment="1">
      <alignment vertical="center"/>
    </xf>
    <xf numFmtId="0" fontId="20" fillId="7" borderId="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0" fillId="0" borderId="2" xfId="0" applyBorder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3" fillId="11" borderId="2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3" fontId="13" fillId="0" borderId="17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3" fontId="13" fillId="0" borderId="18" xfId="1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15" fillId="10" borderId="8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3" borderId="17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13" fillId="11" borderId="18" xfId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3" fillId="3" borderId="18" xfId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textRotation="90" wrapText="1"/>
    </xf>
    <xf numFmtId="0" fontId="0" fillId="0" borderId="18" xfId="0" applyBorder="1" applyAlignment="1">
      <alignment horizontal="center" vertical="center" wrapText="1"/>
    </xf>
    <xf numFmtId="0" fontId="11" fillId="4" borderId="2" xfId="1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11" borderId="2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3" fontId="13" fillId="0" borderId="7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3" fillId="11" borderId="17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9" fillId="4" borderId="2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/>
    </xf>
    <xf numFmtId="0" fontId="0" fillId="4" borderId="0" xfId="0" applyFill="1"/>
    <xf numFmtId="0" fontId="13" fillId="4" borderId="8" xfId="1" applyFont="1" applyFill="1" applyBorder="1" applyAlignment="1">
      <alignment horizontal="center" vertical="center" wrapText="1"/>
    </xf>
    <xf numFmtId="0" fontId="30" fillId="4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3" fontId="13" fillId="0" borderId="9" xfId="1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30" fillId="4" borderId="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16" fillId="0" borderId="0" xfId="0" applyFont="1" applyBorder="1" applyAlignment="1">
      <alignment vertical="center" wrapText="1" readingOrder="1"/>
    </xf>
    <xf numFmtId="0" fontId="17" fillId="0" borderId="0" xfId="0" applyFont="1" applyBorder="1" applyAlignment="1">
      <alignment horizontal="justify" vertical="center" wrapText="1" readingOrder="1"/>
    </xf>
    <xf numFmtId="0" fontId="20" fillId="0" borderId="1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11" borderId="9" xfId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12" fillId="10" borderId="2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/>
    </xf>
    <xf numFmtId="0" fontId="15" fillId="10" borderId="8" xfId="1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2" fillId="10" borderId="8" xfId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 textRotation="90" wrapText="1"/>
    </xf>
    <xf numFmtId="0" fontId="28" fillId="4" borderId="12" xfId="0" applyFont="1" applyFill="1" applyBorder="1" applyAlignment="1">
      <alignment horizontal="center" vertical="center" textRotation="90" wrapText="1"/>
    </xf>
    <xf numFmtId="0" fontId="28" fillId="4" borderId="14" xfId="0" applyFont="1" applyFill="1" applyBorder="1" applyAlignment="1">
      <alignment horizontal="center" vertical="center" textRotation="90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11" borderId="19" xfId="1" applyFont="1" applyFill="1" applyBorder="1" applyAlignment="1">
      <alignment horizontal="center" vertical="center" wrapText="1"/>
    </xf>
    <xf numFmtId="0" fontId="13" fillId="11" borderId="7" xfId="1" applyFont="1" applyFill="1" applyBorder="1" applyAlignment="1">
      <alignment horizontal="center" vertical="center" wrapText="1"/>
    </xf>
    <xf numFmtId="0" fontId="13" fillId="11" borderId="9" xfId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3" fillId="11" borderId="1" xfId="1" applyFont="1" applyFill="1" applyBorder="1" applyAlignment="1">
      <alignment horizontal="center" vertical="center" wrapText="1"/>
    </xf>
    <xf numFmtId="0" fontId="13" fillId="11" borderId="2" xfId="1" applyFont="1" applyFill="1" applyBorder="1" applyAlignment="1">
      <alignment horizontal="center" vertical="center" wrapText="1"/>
    </xf>
    <xf numFmtId="0" fontId="13" fillId="11" borderId="17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15" fillId="10" borderId="10" xfId="1" applyFont="1" applyFill="1" applyBorder="1" applyAlignment="1">
      <alignment horizontal="center" vertical="center" wrapText="1"/>
    </xf>
    <xf numFmtId="0" fontId="15" fillId="10" borderId="6" xfId="1" applyFont="1" applyFill="1" applyBorder="1" applyAlignment="1">
      <alignment horizontal="center" vertical="center" wrapText="1"/>
    </xf>
    <xf numFmtId="0" fontId="15" fillId="10" borderId="13" xfId="1" applyFont="1" applyFill="1" applyBorder="1" applyAlignment="1">
      <alignment horizontal="center" vertical="center" wrapText="1"/>
    </xf>
    <xf numFmtId="0" fontId="15" fillId="10" borderId="14" xfId="1" applyFont="1" applyFill="1" applyBorder="1" applyAlignment="1">
      <alignment horizontal="center" vertical="center" wrapText="1"/>
    </xf>
    <xf numFmtId="0" fontId="12" fillId="11" borderId="8" xfId="1" applyFont="1" applyFill="1" applyBorder="1" applyAlignment="1">
      <alignment horizontal="center" vertical="center" wrapText="1"/>
    </xf>
    <xf numFmtId="0" fontId="12" fillId="11" borderId="7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 readingOrder="1"/>
    </xf>
    <xf numFmtId="0" fontId="17" fillId="0" borderId="7" xfId="0" applyFont="1" applyBorder="1" applyAlignment="1">
      <alignment horizontal="center" vertical="center" wrapText="1" readingOrder="1"/>
    </xf>
    <xf numFmtId="0" fontId="17" fillId="0" borderId="12" xfId="0" applyFont="1" applyBorder="1" applyAlignment="1">
      <alignment horizontal="center" vertical="center" wrapText="1" readingOrder="1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</cellXfs>
  <cellStyles count="3">
    <cellStyle name="60% - Énfasis1" xfId="1" builtinId="32"/>
    <cellStyle name="Normal" xfId="0" builtinId="0"/>
    <cellStyle name="Normal 4" xfId="2" xr:uid="{00000000-0005-0000-0000-000002000000}"/>
  </cellStyles>
  <dxfs count="21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</dxfs>
  <tableStyles count="0" defaultTableStyle="TableStyleMedium9" defaultPivotStyle="PivotStyleMedium7"/>
  <colors>
    <mruColors>
      <color rgb="FF99B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123825</xdr:rowOff>
        </xdr:from>
        <xdr:to>
          <xdr:col>0</xdr:col>
          <xdr:colOff>1628775</xdr:colOff>
          <xdr:row>3</xdr:row>
          <xdr:rowOff>152400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478670</xdr:colOff>
      <xdr:row>0</xdr:row>
      <xdr:rowOff>0</xdr:rowOff>
    </xdr:from>
    <xdr:to>
      <xdr:col>1</xdr:col>
      <xdr:colOff>19050</xdr:colOff>
      <xdr:row>3</xdr:row>
      <xdr:rowOff>2987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670" y="0"/>
          <a:ext cx="1369180" cy="739587"/>
        </a:xfrm>
        <a:prstGeom prst="rect">
          <a:avLst/>
        </a:prstGeom>
      </xdr:spPr>
    </xdr:pic>
    <xdr:clientData/>
  </xdr:twoCellAnchor>
  <xdr:twoCellAnchor editAs="oneCell">
    <xdr:from>
      <xdr:col>11</xdr:col>
      <xdr:colOff>405494</xdr:colOff>
      <xdr:row>0</xdr:row>
      <xdr:rowOff>495750</xdr:rowOff>
    </xdr:from>
    <xdr:to>
      <xdr:col>11</xdr:col>
      <xdr:colOff>1085414</xdr:colOff>
      <xdr:row>3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22094" y="356050"/>
          <a:ext cx="679920" cy="38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abSelected="1" zoomScale="60" zoomScaleNormal="60" workbookViewId="0">
      <selection activeCell="O18" sqref="O18"/>
    </sheetView>
  </sheetViews>
  <sheetFormatPr baseColWidth="10" defaultRowHeight="15" x14ac:dyDescent="0.25"/>
  <cols>
    <col min="1" max="1" width="26.42578125" customWidth="1"/>
    <col min="2" max="2" width="22.28515625" customWidth="1"/>
    <col min="3" max="3" width="13.7109375" customWidth="1"/>
    <col min="4" max="4" width="31.7109375" customWidth="1"/>
    <col min="5" max="5" width="28.85546875" customWidth="1"/>
    <col min="6" max="6" width="14.28515625" customWidth="1"/>
    <col min="8" max="8" width="12.85546875" customWidth="1"/>
    <col min="9" max="9" width="14.140625" customWidth="1"/>
    <col min="11" max="11" width="15.28515625" customWidth="1"/>
    <col min="14" max="14" width="14.7109375" customWidth="1"/>
    <col min="15" max="15" width="42" customWidth="1"/>
    <col min="16" max="16" width="45.42578125" style="82" customWidth="1"/>
    <col min="17" max="17" width="24.7109375" customWidth="1"/>
  </cols>
  <sheetData>
    <row r="1" spans="1:17" x14ac:dyDescent="0.25">
      <c r="A1" s="155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72" t="s">
        <v>209</v>
      </c>
      <c r="Q1" s="172"/>
    </row>
    <row r="2" spans="1:17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72" t="s">
        <v>210</v>
      </c>
      <c r="Q2" s="172"/>
    </row>
    <row r="3" spans="1:17" ht="23.25" x14ac:dyDescent="0.25">
      <c r="A3" s="155"/>
      <c r="B3" s="176" t="s">
        <v>182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2" t="s">
        <v>211</v>
      </c>
      <c r="Q3" s="172"/>
    </row>
    <row r="4" spans="1:17" ht="23.25" x14ac:dyDescent="0.25">
      <c r="A4" s="15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2" t="s">
        <v>193</v>
      </c>
      <c r="Q4" s="172"/>
    </row>
    <row r="5" spans="1:17" x14ac:dyDescent="0.25">
      <c r="A5" s="66"/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9"/>
    </row>
    <row r="6" spans="1:17" ht="16.5" x14ac:dyDescent="0.25">
      <c r="A6" s="65" t="s">
        <v>1</v>
      </c>
      <c r="B6" s="173" t="s">
        <v>194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5"/>
    </row>
    <row r="7" spans="1:17" ht="45.75" customHeight="1" x14ac:dyDescent="0.25">
      <c r="A7" s="55" t="s">
        <v>2</v>
      </c>
      <c r="B7" s="164" t="s">
        <v>198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6"/>
    </row>
    <row r="8" spans="1:17" ht="27" customHeight="1" x14ac:dyDescent="0.25">
      <c r="A8" s="55" t="s">
        <v>3</v>
      </c>
      <c r="B8" s="167" t="s">
        <v>176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</row>
    <row r="9" spans="1:17" ht="15.75" hidden="1" x14ac:dyDescent="0.25">
      <c r="A9" s="56"/>
      <c r="B9" s="63" t="s">
        <v>184</v>
      </c>
      <c r="C9" s="57"/>
      <c r="D9" s="57"/>
      <c r="E9" s="57"/>
      <c r="F9" s="58"/>
      <c r="G9" s="58"/>
      <c r="H9" s="58"/>
      <c r="I9" s="58"/>
      <c r="J9" s="57"/>
      <c r="K9" s="57"/>
      <c r="L9" s="57"/>
      <c r="M9" s="4"/>
      <c r="N9" s="57"/>
      <c r="O9" s="57"/>
      <c r="P9" s="69"/>
      <c r="Q9" s="62"/>
    </row>
    <row r="10" spans="1:17" ht="15.75" hidden="1" x14ac:dyDescent="0.25">
      <c r="A10" s="56"/>
      <c r="B10" s="63" t="s">
        <v>185</v>
      </c>
      <c r="C10" s="57"/>
      <c r="D10" s="57"/>
      <c r="E10" s="57"/>
      <c r="F10" s="58"/>
      <c r="G10" s="58"/>
      <c r="H10" s="58"/>
      <c r="I10" s="58"/>
      <c r="J10" s="57"/>
      <c r="K10" s="57"/>
      <c r="L10" s="57"/>
      <c r="M10" s="4"/>
      <c r="N10" s="57"/>
      <c r="O10" s="57"/>
      <c r="P10" s="69"/>
      <c r="Q10" s="62"/>
    </row>
    <row r="11" spans="1:17" ht="15.75" hidden="1" x14ac:dyDescent="0.25">
      <c r="A11" s="56"/>
      <c r="B11" s="63" t="s">
        <v>186</v>
      </c>
      <c r="C11" s="57"/>
      <c r="D11" s="57"/>
      <c r="E11" s="57"/>
      <c r="F11" s="58"/>
      <c r="G11" s="58"/>
      <c r="H11" s="58"/>
      <c r="I11" s="58"/>
      <c r="J11" s="57"/>
      <c r="K11" s="57"/>
      <c r="L11" s="57"/>
      <c r="M11" s="4"/>
      <c r="N11" s="57"/>
      <c r="O11" s="57"/>
      <c r="P11" s="69"/>
      <c r="Q11" s="62"/>
    </row>
    <row r="12" spans="1:17" ht="15.75" hidden="1" x14ac:dyDescent="0.25">
      <c r="A12" s="56"/>
      <c r="B12" s="63" t="s">
        <v>187</v>
      </c>
      <c r="C12" s="57"/>
      <c r="D12" s="57"/>
      <c r="E12" s="57"/>
      <c r="F12" s="58"/>
      <c r="G12" s="58"/>
      <c r="H12" s="58"/>
      <c r="I12" s="58"/>
      <c r="J12" s="57"/>
      <c r="K12" s="57"/>
      <c r="L12" s="57"/>
      <c r="M12" s="4"/>
      <c r="N12" s="57"/>
      <c r="O12" s="57"/>
      <c r="P12" s="69"/>
      <c r="Q12" s="62"/>
    </row>
    <row r="13" spans="1:17" ht="15.75" hidden="1" x14ac:dyDescent="0.25">
      <c r="A13" s="56"/>
      <c r="B13" s="63" t="s">
        <v>188</v>
      </c>
      <c r="C13" s="57"/>
      <c r="D13" s="57"/>
      <c r="E13" s="57"/>
      <c r="F13" s="58"/>
      <c r="G13" s="58"/>
      <c r="H13" s="58"/>
      <c r="I13" s="58"/>
      <c r="J13" s="57"/>
      <c r="K13" s="57"/>
      <c r="L13" s="57"/>
      <c r="M13" s="4"/>
      <c r="N13" s="57"/>
      <c r="O13" s="57"/>
      <c r="P13" s="69"/>
      <c r="Q13" s="62"/>
    </row>
    <row r="14" spans="1:17" hidden="1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204" t="s">
        <v>4</v>
      </c>
      <c r="K14" s="204"/>
      <c r="L14" s="204"/>
      <c r="M14" s="204"/>
      <c r="N14" s="204"/>
      <c r="O14" s="157" t="s">
        <v>170</v>
      </c>
      <c r="P14" s="157" t="s">
        <v>181</v>
      </c>
      <c r="Q14" s="170" t="s">
        <v>172</v>
      </c>
    </row>
    <row r="15" spans="1:17" ht="37.5" customHeight="1" x14ac:dyDescent="0.25">
      <c r="A15" s="160" t="s">
        <v>5</v>
      </c>
      <c r="B15" s="160" t="s">
        <v>183</v>
      </c>
      <c r="C15" s="157"/>
      <c r="D15" s="157" t="s">
        <v>177</v>
      </c>
      <c r="E15" s="157" t="s">
        <v>178</v>
      </c>
      <c r="F15" s="157" t="s">
        <v>192</v>
      </c>
      <c r="G15" s="157"/>
      <c r="H15" s="157"/>
      <c r="I15" s="157"/>
      <c r="J15" s="157" t="s">
        <v>7</v>
      </c>
      <c r="K15" s="157" t="s">
        <v>180</v>
      </c>
      <c r="L15" s="157"/>
      <c r="M15" s="157"/>
      <c r="N15" s="157"/>
      <c r="O15" s="157"/>
      <c r="P15" s="157"/>
      <c r="Q15" s="170"/>
    </row>
    <row r="16" spans="1:17" ht="15" customHeight="1" x14ac:dyDescent="0.25">
      <c r="A16" s="160"/>
      <c r="B16" s="160"/>
      <c r="C16" s="157"/>
      <c r="D16" s="157"/>
      <c r="E16" s="157"/>
      <c r="F16" s="157"/>
      <c r="G16" s="157"/>
      <c r="H16" s="157"/>
      <c r="I16" s="157"/>
      <c r="J16" s="157"/>
      <c r="K16" s="158" t="s">
        <v>8</v>
      </c>
      <c r="L16" s="158" t="s">
        <v>9</v>
      </c>
      <c r="M16" s="210" t="s">
        <v>10</v>
      </c>
      <c r="N16" s="211"/>
      <c r="O16" s="157"/>
      <c r="P16" s="157"/>
      <c r="Q16" s="170"/>
    </row>
    <row r="17" spans="1:17" ht="39.75" customHeight="1" x14ac:dyDescent="0.25">
      <c r="A17" s="160"/>
      <c r="B17" s="161"/>
      <c r="C17" s="162"/>
      <c r="D17" s="162"/>
      <c r="E17" s="162"/>
      <c r="F17" s="90" t="s">
        <v>179</v>
      </c>
      <c r="G17" s="90" t="s">
        <v>189</v>
      </c>
      <c r="H17" s="90" t="s">
        <v>190</v>
      </c>
      <c r="I17" s="90" t="s">
        <v>191</v>
      </c>
      <c r="J17" s="162"/>
      <c r="K17" s="159"/>
      <c r="L17" s="159"/>
      <c r="M17" s="212"/>
      <c r="N17" s="213"/>
      <c r="O17" s="162"/>
      <c r="P17" s="162"/>
      <c r="Q17" s="171"/>
    </row>
    <row r="18" spans="1:17" s="127" customFormat="1" ht="51.75" customHeight="1" x14ac:dyDescent="0.25">
      <c r="A18" s="180" t="s">
        <v>171</v>
      </c>
      <c r="B18" s="183"/>
      <c r="C18" s="214"/>
      <c r="D18" s="149"/>
      <c r="E18" s="128"/>
      <c r="F18" s="125"/>
      <c r="G18" s="125"/>
      <c r="H18" s="125"/>
      <c r="I18" s="125"/>
      <c r="J18" s="54" t="s">
        <v>174</v>
      </c>
      <c r="K18" s="126"/>
      <c r="L18" s="126"/>
      <c r="M18" s="4">
        <f>+SUM(K18:L18)</f>
        <v>0</v>
      </c>
      <c r="N18" s="4" t="str">
        <f>IF(M18&gt;10,"ALTA",IF(M18&gt;5,"MODERADA",IF(M18&lt;=5,"BAJA")))</f>
        <v>BAJA</v>
      </c>
      <c r="O18" s="128"/>
      <c r="P18" s="128"/>
      <c r="Q18" s="63"/>
    </row>
    <row r="19" spans="1:17" s="127" customFormat="1" ht="51.75" customHeight="1" x14ac:dyDescent="0.25">
      <c r="A19" s="181"/>
      <c r="B19" s="184"/>
      <c r="C19" s="215"/>
      <c r="D19" s="128"/>
      <c r="E19" s="128"/>
      <c r="F19" s="125"/>
      <c r="G19" s="125"/>
      <c r="H19" s="125"/>
      <c r="I19" s="125"/>
      <c r="J19" s="54" t="s">
        <v>173</v>
      </c>
      <c r="K19" s="126"/>
      <c r="L19" s="126"/>
      <c r="M19" s="4">
        <f>+SUM(K19:L19)</f>
        <v>0</v>
      </c>
      <c r="N19" s="4" t="str">
        <f>IF(M19&gt;10,"ALTA",IF(M19&gt;5,"MODERADA",IF(M19&lt;=5,"BAJA")))</f>
        <v>BAJA</v>
      </c>
      <c r="O19" s="128"/>
      <c r="P19" s="128"/>
      <c r="Q19" s="63"/>
    </row>
    <row r="20" spans="1:17" s="127" customFormat="1" ht="51.75" customHeight="1" x14ac:dyDescent="0.25">
      <c r="A20" s="181"/>
      <c r="B20" s="184"/>
      <c r="C20" s="215"/>
      <c r="D20" s="207"/>
      <c r="E20" s="128"/>
      <c r="F20" s="125"/>
      <c r="G20" s="125"/>
      <c r="H20" s="125"/>
      <c r="I20" s="125"/>
      <c r="J20" s="54" t="s">
        <v>174</v>
      </c>
      <c r="K20" s="129"/>
      <c r="L20" s="129"/>
      <c r="M20" s="4">
        <f t="shared" ref="M20:M22" si="0">+SUM(K20:L20)</f>
        <v>0</v>
      </c>
      <c r="N20" s="4" t="str">
        <f t="shared" ref="N20:N25" si="1">IF(M20&gt;10,"ALTA",IF(M20&gt;5,"MODERADA",IF(M20&lt;=5,"BAJA")))</f>
        <v>BAJA</v>
      </c>
      <c r="O20" s="128"/>
      <c r="P20" s="128"/>
      <c r="Q20" s="63"/>
    </row>
    <row r="21" spans="1:17" s="127" customFormat="1" ht="51.75" customHeight="1" x14ac:dyDescent="0.25">
      <c r="A21" s="181"/>
      <c r="B21" s="184"/>
      <c r="C21" s="215"/>
      <c r="D21" s="208"/>
      <c r="E21" s="128"/>
      <c r="F21" s="125"/>
      <c r="G21" s="125"/>
      <c r="H21" s="125"/>
      <c r="I21" s="125"/>
      <c r="J21" s="54" t="s">
        <v>174</v>
      </c>
      <c r="K21" s="129"/>
      <c r="L21" s="129"/>
      <c r="M21" s="4">
        <f t="shared" si="0"/>
        <v>0</v>
      </c>
      <c r="N21" s="4" t="str">
        <f t="shared" si="1"/>
        <v>BAJA</v>
      </c>
      <c r="O21" s="128"/>
      <c r="P21" s="128"/>
      <c r="Q21" s="63"/>
    </row>
    <row r="22" spans="1:17" s="127" customFormat="1" ht="51.75" customHeight="1" x14ac:dyDescent="0.25">
      <c r="A22" s="181"/>
      <c r="B22" s="184"/>
      <c r="C22" s="215"/>
      <c r="D22" s="209"/>
      <c r="E22" s="135"/>
      <c r="F22" s="136"/>
      <c r="G22" s="136"/>
      <c r="H22" s="136"/>
      <c r="I22" s="136"/>
      <c r="J22" s="54" t="s">
        <v>174</v>
      </c>
      <c r="K22" s="137"/>
      <c r="L22" s="137"/>
      <c r="M22" s="4">
        <f t="shared" si="0"/>
        <v>0</v>
      </c>
      <c r="N22" s="4" t="str">
        <f t="shared" si="1"/>
        <v>BAJA</v>
      </c>
      <c r="O22" s="135"/>
      <c r="P22" s="135"/>
      <c r="Q22" s="63"/>
    </row>
    <row r="23" spans="1:17" s="127" customFormat="1" ht="51.75" customHeight="1" x14ac:dyDescent="0.25">
      <c r="A23" s="181"/>
      <c r="B23" s="184"/>
      <c r="C23" s="215"/>
      <c r="D23" s="123"/>
      <c r="E23" s="123"/>
      <c r="F23" s="130"/>
      <c r="G23" s="130"/>
      <c r="H23" s="130"/>
      <c r="I23" s="130"/>
      <c r="J23" s="131" t="s">
        <v>173</v>
      </c>
      <c r="K23" s="132"/>
      <c r="L23" s="132"/>
      <c r="M23" s="132">
        <f t="shared" ref="M23:M25" si="2">+SUM(K23:L23)</f>
        <v>0</v>
      </c>
      <c r="N23" s="132" t="str">
        <f t="shared" si="1"/>
        <v>BAJA</v>
      </c>
      <c r="O23" s="130"/>
      <c r="P23" s="133"/>
      <c r="Q23" s="134"/>
    </row>
    <row r="24" spans="1:17" s="127" customFormat="1" ht="51.75" customHeight="1" x14ac:dyDescent="0.25">
      <c r="A24" s="181"/>
      <c r="B24" s="184"/>
      <c r="C24" s="154"/>
      <c r="D24" s="120"/>
      <c r="E24" s="120"/>
      <c r="F24" s="3"/>
      <c r="G24" s="3"/>
      <c r="H24" s="3"/>
      <c r="I24" s="3"/>
      <c r="J24" s="54" t="s">
        <v>173</v>
      </c>
      <c r="K24" s="4"/>
      <c r="L24" s="4"/>
      <c r="M24" s="4">
        <f t="shared" si="2"/>
        <v>0</v>
      </c>
      <c r="N24" s="4" t="str">
        <f t="shared" si="1"/>
        <v>BAJA</v>
      </c>
      <c r="O24" s="52"/>
      <c r="P24" s="52"/>
      <c r="Q24" s="63"/>
    </row>
    <row r="25" spans="1:17" s="127" customFormat="1" ht="63.75" customHeight="1" thickBot="1" x14ac:dyDescent="0.3">
      <c r="A25" s="181"/>
      <c r="B25" s="185"/>
      <c r="C25" s="122"/>
      <c r="D25" s="141"/>
      <c r="E25" s="121"/>
      <c r="F25" s="79"/>
      <c r="G25" s="79"/>
      <c r="H25" s="79"/>
      <c r="I25" s="79"/>
      <c r="J25" s="92" t="s">
        <v>174</v>
      </c>
      <c r="K25" s="80"/>
      <c r="L25" s="80"/>
      <c r="M25" s="80">
        <f t="shared" si="2"/>
        <v>0</v>
      </c>
      <c r="N25" s="80" t="str">
        <f t="shared" si="1"/>
        <v>BAJA</v>
      </c>
      <c r="O25" s="79"/>
      <c r="P25" s="142"/>
      <c r="Q25" s="93"/>
    </row>
    <row r="26" spans="1:17" ht="51" customHeight="1" x14ac:dyDescent="0.25">
      <c r="A26" s="181"/>
      <c r="B26" s="190"/>
      <c r="C26" s="193"/>
      <c r="D26" s="138"/>
      <c r="E26" s="139"/>
      <c r="F26" s="130"/>
      <c r="G26" s="130"/>
      <c r="H26" s="130"/>
      <c r="I26" s="130"/>
      <c r="J26" s="131" t="s">
        <v>173</v>
      </c>
      <c r="K26" s="132"/>
      <c r="L26" s="132"/>
      <c r="M26" s="132">
        <f>+SUM(K26:L26)</f>
        <v>0</v>
      </c>
      <c r="N26" s="132" t="str">
        <f>IF(M26&gt;10,"ALTA",IF(M26&gt;5,"MODERADA",IF(M26&lt;=5,"BAJA")))</f>
        <v>BAJA</v>
      </c>
      <c r="O26" s="119"/>
      <c r="P26" s="140"/>
      <c r="Q26" s="134"/>
    </row>
    <row r="27" spans="1:17" x14ac:dyDescent="0.25">
      <c r="A27" s="181"/>
      <c r="B27" s="200"/>
      <c r="C27" s="198"/>
      <c r="D27" s="59"/>
      <c r="E27" s="73"/>
      <c r="F27" s="3"/>
      <c r="G27" s="3"/>
      <c r="H27" s="3"/>
      <c r="I27" s="3"/>
      <c r="J27" s="54" t="s">
        <v>173</v>
      </c>
      <c r="K27" s="3"/>
      <c r="L27" s="4"/>
      <c r="M27" s="4">
        <f t="shared" ref="M27:M97" si="3">+SUM(K27:L27)</f>
        <v>0</v>
      </c>
      <c r="N27" s="4" t="str">
        <f t="shared" ref="N27:N97" si="4">IF(M27&gt;10,"ALTA",IF(M27&gt;5,"MODERADA",IF(M27&lt;=5,"BAJA")))</f>
        <v>BAJA</v>
      </c>
      <c r="O27" s="3"/>
      <c r="P27" s="69"/>
      <c r="Q27" s="63"/>
    </row>
    <row r="28" spans="1:17" ht="99.75" customHeight="1" x14ac:dyDescent="0.25">
      <c r="A28" s="181"/>
      <c r="B28" s="200"/>
      <c r="C28" s="198"/>
      <c r="D28" s="67"/>
      <c r="E28" s="73"/>
      <c r="F28" s="3"/>
      <c r="G28" s="3"/>
      <c r="H28" s="3"/>
      <c r="I28" s="3"/>
      <c r="J28" s="54" t="s">
        <v>173</v>
      </c>
      <c r="K28" s="3"/>
      <c r="L28" s="4"/>
      <c r="M28" s="4">
        <f t="shared" si="3"/>
        <v>0</v>
      </c>
      <c r="N28" s="4" t="str">
        <f t="shared" si="4"/>
        <v>BAJA</v>
      </c>
      <c r="O28" s="73"/>
      <c r="P28" s="69"/>
      <c r="Q28" s="69"/>
    </row>
    <row r="29" spans="1:17" x14ac:dyDescent="0.25">
      <c r="A29" s="181"/>
      <c r="B29" s="200"/>
      <c r="C29" s="198"/>
      <c r="D29" s="67"/>
      <c r="E29" s="75"/>
      <c r="F29" s="3"/>
      <c r="G29" s="3"/>
      <c r="H29" s="3"/>
      <c r="I29" s="3"/>
      <c r="J29" s="54" t="s">
        <v>173</v>
      </c>
      <c r="K29" s="3"/>
      <c r="L29" s="4"/>
      <c r="M29" s="4">
        <f t="shared" si="3"/>
        <v>0</v>
      </c>
      <c r="N29" s="4" t="str">
        <f t="shared" si="4"/>
        <v>BAJA</v>
      </c>
      <c r="O29" s="3"/>
      <c r="P29" s="69"/>
      <c r="Q29" s="69"/>
    </row>
    <row r="30" spans="1:17" x14ac:dyDescent="0.25">
      <c r="A30" s="181"/>
      <c r="B30" s="200"/>
      <c r="C30" s="198"/>
      <c r="D30" s="67"/>
      <c r="E30" s="73"/>
      <c r="F30" s="3"/>
      <c r="G30" s="3"/>
      <c r="H30" s="3"/>
      <c r="I30" s="3"/>
      <c r="J30" s="54" t="s">
        <v>173</v>
      </c>
      <c r="K30" s="3"/>
      <c r="L30" s="4"/>
      <c r="M30" s="4">
        <f t="shared" si="3"/>
        <v>0</v>
      </c>
      <c r="N30" s="4" t="str">
        <f t="shared" si="4"/>
        <v>BAJA</v>
      </c>
      <c r="O30" s="3"/>
      <c r="P30" s="69"/>
      <c r="Q30" s="69"/>
    </row>
    <row r="31" spans="1:17" ht="68.099999999999994" customHeight="1" x14ac:dyDescent="0.25">
      <c r="A31" s="181"/>
      <c r="B31" s="200"/>
      <c r="C31" s="198"/>
      <c r="D31" s="108"/>
      <c r="E31" s="109"/>
      <c r="F31" s="3"/>
      <c r="G31" s="3"/>
      <c r="H31" s="3"/>
      <c r="I31" s="3"/>
      <c r="J31" s="54" t="s">
        <v>173</v>
      </c>
      <c r="K31" s="3"/>
      <c r="L31" s="4"/>
      <c r="M31" s="4">
        <f t="shared" si="3"/>
        <v>0</v>
      </c>
      <c r="N31" s="4" t="str">
        <f t="shared" si="4"/>
        <v>BAJA</v>
      </c>
      <c r="O31" s="3"/>
      <c r="P31" s="69"/>
      <c r="Q31" s="69"/>
    </row>
    <row r="32" spans="1:17" x14ac:dyDescent="0.25">
      <c r="A32" s="181"/>
      <c r="B32" s="200"/>
      <c r="C32" s="198"/>
      <c r="D32" s="124"/>
      <c r="E32" s="114"/>
      <c r="F32" s="3"/>
      <c r="G32" s="3"/>
      <c r="H32" s="3"/>
      <c r="I32" s="3"/>
      <c r="J32" s="54" t="s">
        <v>173</v>
      </c>
      <c r="K32" s="3"/>
      <c r="L32" s="4"/>
      <c r="M32" s="4">
        <f t="shared" si="3"/>
        <v>0</v>
      </c>
      <c r="N32" s="4" t="str">
        <f t="shared" si="4"/>
        <v>BAJA</v>
      </c>
      <c r="O32" s="73"/>
      <c r="P32" s="69"/>
      <c r="Q32" s="69"/>
    </row>
    <row r="33" spans="1:17" x14ac:dyDescent="0.25">
      <c r="A33" s="181"/>
      <c r="B33" s="200"/>
      <c r="C33" s="72"/>
      <c r="D33" s="75"/>
      <c r="E33" s="75"/>
      <c r="F33" s="3"/>
      <c r="G33" s="3"/>
      <c r="H33" s="3"/>
      <c r="I33" s="3"/>
      <c r="J33" s="54" t="s">
        <v>173</v>
      </c>
      <c r="K33" s="4"/>
      <c r="L33" s="4"/>
      <c r="M33" s="4">
        <f t="shared" si="3"/>
        <v>0</v>
      </c>
      <c r="N33" s="4" t="str">
        <f t="shared" si="4"/>
        <v>BAJA</v>
      </c>
      <c r="O33" s="3"/>
      <c r="P33" s="3"/>
      <c r="Q33" s="63"/>
    </row>
    <row r="34" spans="1:17" ht="74.25" customHeight="1" x14ac:dyDescent="0.25">
      <c r="A34" s="181"/>
      <c r="B34" s="200"/>
      <c r="C34" s="72"/>
      <c r="D34" s="75"/>
      <c r="E34" s="75"/>
      <c r="F34" s="3"/>
      <c r="G34" s="3"/>
      <c r="H34" s="3"/>
      <c r="I34" s="3"/>
      <c r="J34" s="54" t="s">
        <v>173</v>
      </c>
      <c r="K34" s="4"/>
      <c r="L34" s="4"/>
      <c r="M34" s="4">
        <f t="shared" si="3"/>
        <v>0</v>
      </c>
      <c r="N34" s="4" t="str">
        <f t="shared" si="4"/>
        <v>BAJA</v>
      </c>
      <c r="O34" s="53"/>
      <c r="P34" s="3"/>
      <c r="Q34" s="63"/>
    </row>
    <row r="35" spans="1:17" ht="60" customHeight="1" x14ac:dyDescent="0.25">
      <c r="A35" s="181"/>
      <c r="B35" s="200"/>
      <c r="C35" s="113"/>
      <c r="D35" s="75"/>
      <c r="E35" s="75"/>
      <c r="F35" s="3"/>
      <c r="G35" s="3"/>
      <c r="H35" s="3"/>
      <c r="I35" s="3"/>
      <c r="J35" s="54" t="s">
        <v>173</v>
      </c>
      <c r="K35" s="4"/>
      <c r="L35" s="4"/>
      <c r="M35" s="4">
        <f t="shared" si="3"/>
        <v>0</v>
      </c>
      <c r="N35" s="4" t="str">
        <f t="shared" si="4"/>
        <v>BAJA</v>
      </c>
      <c r="O35" s="53"/>
      <c r="P35" s="3"/>
      <c r="Q35" s="63"/>
    </row>
    <row r="36" spans="1:17" x14ac:dyDescent="0.25">
      <c r="A36" s="181"/>
      <c r="B36" s="200"/>
      <c r="C36" s="72"/>
      <c r="D36" s="75"/>
      <c r="E36" s="75"/>
      <c r="F36" s="3"/>
      <c r="G36" s="3"/>
      <c r="H36" s="3"/>
      <c r="I36" s="3"/>
      <c r="J36" s="54" t="s">
        <v>173</v>
      </c>
      <c r="K36" s="4"/>
      <c r="L36" s="4"/>
      <c r="M36" s="4">
        <f t="shared" ref="M36:M40" si="5">+SUM(K36:L36)</f>
        <v>0</v>
      </c>
      <c r="N36" s="4" t="str">
        <f t="shared" ref="N36:N40" si="6">IF(M36&gt;10,"ALTA",IF(M36&gt;5,"MODERADA",IF(M36&lt;=5,"BAJA")))</f>
        <v>BAJA</v>
      </c>
      <c r="O36" s="52"/>
      <c r="P36" s="52"/>
      <c r="Q36" s="63"/>
    </row>
    <row r="37" spans="1:17" ht="83.25" customHeight="1" x14ac:dyDescent="0.25">
      <c r="A37" s="181"/>
      <c r="B37" s="200"/>
      <c r="C37" s="198"/>
      <c r="D37" s="114"/>
      <c r="E37" s="114"/>
      <c r="F37" s="3"/>
      <c r="G37" s="3"/>
      <c r="H37" s="3"/>
      <c r="I37" s="3"/>
      <c r="J37" s="54" t="s">
        <v>173</v>
      </c>
      <c r="K37" s="4"/>
      <c r="L37" s="4"/>
      <c r="M37" s="4">
        <f t="shared" si="5"/>
        <v>0</v>
      </c>
      <c r="N37" s="4" t="str">
        <f t="shared" si="6"/>
        <v>BAJA</v>
      </c>
      <c r="O37" s="3"/>
      <c r="P37" s="3"/>
      <c r="Q37" s="63"/>
    </row>
    <row r="38" spans="1:17" ht="57.75" customHeight="1" x14ac:dyDescent="0.25">
      <c r="A38" s="181"/>
      <c r="B38" s="200"/>
      <c r="C38" s="198"/>
      <c r="D38" s="202"/>
      <c r="E38" s="68"/>
      <c r="F38" s="3"/>
      <c r="G38" s="3"/>
      <c r="H38" s="3"/>
      <c r="I38" s="3"/>
      <c r="J38" s="54" t="s">
        <v>174</v>
      </c>
      <c r="K38" s="4"/>
      <c r="L38" s="4"/>
      <c r="M38" s="4">
        <f t="shared" si="5"/>
        <v>0</v>
      </c>
      <c r="N38" s="4" t="str">
        <f t="shared" si="6"/>
        <v>BAJA</v>
      </c>
      <c r="O38" s="3"/>
      <c r="P38" s="52"/>
      <c r="Q38" s="63"/>
    </row>
    <row r="39" spans="1:17" x14ac:dyDescent="0.25">
      <c r="A39" s="181"/>
      <c r="B39" s="200"/>
      <c r="C39" s="198"/>
      <c r="D39" s="202"/>
      <c r="E39" s="68"/>
      <c r="F39" s="3"/>
      <c r="G39" s="3"/>
      <c r="H39" s="3"/>
      <c r="I39" s="3"/>
      <c r="J39" s="54" t="s">
        <v>174</v>
      </c>
      <c r="K39" s="4"/>
      <c r="L39" s="4">
        <v>1</v>
      </c>
      <c r="M39" s="4">
        <f t="shared" si="5"/>
        <v>1</v>
      </c>
      <c r="N39" s="4" t="str">
        <f t="shared" si="6"/>
        <v>BAJA</v>
      </c>
      <c r="O39" s="3"/>
      <c r="P39" s="52"/>
      <c r="Q39" s="63"/>
    </row>
    <row r="40" spans="1:17" ht="70.5" customHeight="1" x14ac:dyDescent="0.25">
      <c r="A40" s="181"/>
      <c r="B40" s="200"/>
      <c r="C40" s="198"/>
      <c r="D40" s="89"/>
      <c r="E40" s="71"/>
      <c r="F40" s="3"/>
      <c r="G40" s="3"/>
      <c r="H40" s="3"/>
      <c r="I40" s="3"/>
      <c r="J40" s="54" t="s">
        <v>173</v>
      </c>
      <c r="K40" s="4"/>
      <c r="L40" s="4"/>
      <c r="M40" s="4">
        <f t="shared" si="5"/>
        <v>0</v>
      </c>
      <c r="N40" s="4" t="str">
        <f t="shared" si="6"/>
        <v>BAJA</v>
      </c>
      <c r="O40" s="61"/>
      <c r="P40" s="61"/>
      <c r="Q40" s="63"/>
    </row>
    <row r="41" spans="1:17" ht="57" customHeight="1" thickBot="1" x14ac:dyDescent="0.3">
      <c r="A41" s="181"/>
      <c r="B41" s="201"/>
      <c r="C41" s="199"/>
      <c r="D41" s="77"/>
      <c r="E41" s="78"/>
      <c r="F41" s="79"/>
      <c r="G41" s="79"/>
      <c r="H41" s="79"/>
      <c r="I41" s="79"/>
      <c r="J41" s="92" t="s">
        <v>174</v>
      </c>
      <c r="K41" s="79"/>
      <c r="L41" s="80"/>
      <c r="M41" s="80">
        <f t="shared" si="3"/>
        <v>0</v>
      </c>
      <c r="N41" s="80" t="str">
        <f t="shared" si="4"/>
        <v>BAJA</v>
      </c>
      <c r="O41" s="78"/>
      <c r="P41" s="81"/>
      <c r="Q41" s="81"/>
    </row>
    <row r="42" spans="1:17" x14ac:dyDescent="0.25">
      <c r="A42" s="181"/>
      <c r="B42" s="194"/>
      <c r="C42" s="197"/>
      <c r="D42" s="83"/>
      <c r="E42" s="51"/>
      <c r="F42" s="1"/>
      <c r="G42" s="1"/>
      <c r="H42" s="1"/>
      <c r="I42" s="1"/>
      <c r="J42" s="95" t="s">
        <v>174</v>
      </c>
      <c r="K42" s="1"/>
      <c r="L42" s="2"/>
      <c r="M42" s="2">
        <f t="shared" si="3"/>
        <v>0</v>
      </c>
      <c r="N42" s="2" t="str">
        <f t="shared" si="4"/>
        <v>BAJA</v>
      </c>
      <c r="O42" s="1"/>
      <c r="P42" s="84"/>
      <c r="Q42" s="84"/>
    </row>
    <row r="43" spans="1:17" ht="15.75" thickBot="1" x14ac:dyDescent="0.3">
      <c r="A43" s="181"/>
      <c r="B43" s="194"/>
      <c r="C43" s="193"/>
      <c r="D43" s="151"/>
      <c r="E43" s="150"/>
      <c r="F43" s="130"/>
      <c r="G43" s="130"/>
      <c r="H43" s="130"/>
      <c r="I43" s="130"/>
      <c r="J43" s="131" t="s">
        <v>173</v>
      </c>
      <c r="K43" s="130"/>
      <c r="L43" s="132"/>
      <c r="M43" s="132">
        <f t="shared" si="3"/>
        <v>0</v>
      </c>
      <c r="N43" s="4" t="str">
        <f t="shared" si="4"/>
        <v>BAJA</v>
      </c>
      <c r="O43" s="130"/>
      <c r="P43" s="81"/>
      <c r="Q43" s="140"/>
    </row>
    <row r="44" spans="1:17" ht="76.5" customHeight="1" x14ac:dyDescent="0.25">
      <c r="A44" s="181"/>
      <c r="B44" s="195"/>
      <c r="C44" s="198"/>
      <c r="D44" s="64"/>
      <c r="E44" s="73"/>
      <c r="F44" s="3"/>
      <c r="G44" s="3"/>
      <c r="H44" s="3"/>
      <c r="I44" s="3"/>
      <c r="J44" s="54" t="s">
        <v>173</v>
      </c>
      <c r="K44" s="3"/>
      <c r="L44" s="4"/>
      <c r="M44" s="4">
        <f t="shared" si="3"/>
        <v>0</v>
      </c>
      <c r="N44" s="4" t="str">
        <f t="shared" si="4"/>
        <v>BAJA</v>
      </c>
      <c r="O44" s="3"/>
      <c r="P44" s="69"/>
      <c r="Q44" s="69"/>
    </row>
    <row r="45" spans="1:17" x14ac:dyDescent="0.25">
      <c r="A45" s="181"/>
      <c r="B45" s="195"/>
      <c r="C45" s="198"/>
      <c r="D45" s="59"/>
      <c r="E45" s="73"/>
      <c r="F45" s="3"/>
      <c r="G45" s="3"/>
      <c r="H45" s="3"/>
      <c r="I45" s="3"/>
      <c r="J45" s="54" t="s">
        <v>173</v>
      </c>
      <c r="K45" s="3"/>
      <c r="L45" s="4"/>
      <c r="M45" s="4">
        <f t="shared" si="3"/>
        <v>0</v>
      </c>
      <c r="N45" s="4" t="str">
        <f t="shared" si="4"/>
        <v>BAJA</v>
      </c>
      <c r="O45" s="68"/>
      <c r="P45" s="69"/>
      <c r="Q45" s="69"/>
    </row>
    <row r="46" spans="1:17" x14ac:dyDescent="0.25">
      <c r="A46" s="181"/>
      <c r="B46" s="195"/>
      <c r="C46" s="72"/>
      <c r="D46" s="73"/>
      <c r="E46" s="61"/>
      <c r="F46" s="3"/>
      <c r="G46" s="3"/>
      <c r="H46" s="3"/>
      <c r="I46" s="3"/>
      <c r="J46" s="54" t="s">
        <v>173</v>
      </c>
      <c r="K46" s="4"/>
      <c r="L46" s="4"/>
      <c r="M46" s="4">
        <f t="shared" ref="M46" si="7">+SUM(K46:L46)</f>
        <v>0</v>
      </c>
      <c r="N46" s="4" t="str">
        <f t="shared" ref="N46" si="8">IF(M46&gt;10,"ALTA",IF(M46&gt;5,"MODERADA",IF(M46&lt;=5,"BAJA")))</f>
        <v>BAJA</v>
      </c>
      <c r="O46" s="61"/>
      <c r="P46" s="61"/>
      <c r="Q46" s="63"/>
    </row>
    <row r="47" spans="1:17" ht="84.75" customHeight="1" x14ac:dyDescent="0.25">
      <c r="A47" s="181"/>
      <c r="B47" s="195"/>
      <c r="C47" s="198"/>
      <c r="D47" s="205"/>
      <c r="E47" s="73"/>
      <c r="F47" s="3"/>
      <c r="G47" s="3"/>
      <c r="H47" s="3"/>
      <c r="I47" s="3"/>
      <c r="J47" s="54"/>
      <c r="K47" s="3"/>
      <c r="L47" s="4"/>
      <c r="M47" s="4">
        <f t="shared" si="3"/>
        <v>0</v>
      </c>
      <c r="N47" s="4" t="str">
        <f t="shared" si="4"/>
        <v>BAJA</v>
      </c>
      <c r="O47" s="68"/>
      <c r="P47" s="69"/>
      <c r="Q47" s="69"/>
    </row>
    <row r="48" spans="1:17" x14ac:dyDescent="0.25">
      <c r="A48" s="181"/>
      <c r="B48" s="195"/>
      <c r="C48" s="198"/>
      <c r="D48" s="205"/>
      <c r="E48" s="73"/>
      <c r="F48" s="3"/>
      <c r="G48" s="3"/>
      <c r="H48" s="3"/>
      <c r="I48" s="3"/>
      <c r="J48" s="54"/>
      <c r="K48" s="3"/>
      <c r="L48" s="4"/>
      <c r="M48" s="4">
        <f t="shared" si="3"/>
        <v>0</v>
      </c>
      <c r="N48" s="4" t="str">
        <f t="shared" si="4"/>
        <v>BAJA</v>
      </c>
      <c r="O48" s="68"/>
      <c r="P48" s="69"/>
      <c r="Q48" s="69"/>
    </row>
    <row r="49" spans="1:17" ht="129.75" customHeight="1" x14ac:dyDescent="0.25">
      <c r="A49" s="181"/>
      <c r="B49" s="195"/>
      <c r="C49" s="72"/>
      <c r="D49" s="73"/>
      <c r="E49" s="61"/>
      <c r="F49" s="3"/>
      <c r="G49" s="3"/>
      <c r="H49" s="3"/>
      <c r="I49" s="3"/>
      <c r="J49" s="54" t="s">
        <v>173</v>
      </c>
      <c r="K49" s="4"/>
      <c r="L49" s="4"/>
      <c r="M49" s="4">
        <f t="shared" ref="M49" si="9">+SUM(K49:L49)</f>
        <v>0</v>
      </c>
      <c r="N49" s="4" t="str">
        <f t="shared" ref="N49" si="10">IF(M49&gt;10,"ALTA",IF(M49&gt;5,"MODERADA",IF(M49&lt;=5,"BAJA")))</f>
        <v>BAJA</v>
      </c>
      <c r="O49" s="61"/>
      <c r="P49" s="61"/>
      <c r="Q49" s="63"/>
    </row>
    <row r="50" spans="1:17" ht="99.75" customHeight="1" x14ac:dyDescent="0.25">
      <c r="A50" s="181"/>
      <c r="B50" s="195"/>
      <c r="C50" s="198"/>
      <c r="D50" s="73"/>
      <c r="E50" s="73"/>
      <c r="F50" s="3"/>
      <c r="G50" s="3"/>
      <c r="H50" s="3"/>
      <c r="I50" s="3"/>
      <c r="J50" s="54" t="s">
        <v>173</v>
      </c>
      <c r="K50" s="3"/>
      <c r="L50" s="4"/>
      <c r="M50" s="4">
        <f t="shared" si="3"/>
        <v>0</v>
      </c>
      <c r="N50" s="4" t="str">
        <f t="shared" si="4"/>
        <v>BAJA</v>
      </c>
      <c r="O50" s="68"/>
      <c r="P50" s="69"/>
      <c r="Q50" s="69"/>
    </row>
    <row r="51" spans="1:17" x14ac:dyDescent="0.25">
      <c r="A51" s="181"/>
      <c r="B51" s="195"/>
      <c r="C51" s="198"/>
      <c r="D51" s="73"/>
      <c r="E51" s="73"/>
      <c r="F51" s="3"/>
      <c r="G51" s="3"/>
      <c r="H51" s="3"/>
      <c r="I51" s="3"/>
      <c r="J51" s="54" t="s">
        <v>173</v>
      </c>
      <c r="K51" s="3"/>
      <c r="L51" s="4"/>
      <c r="M51" s="4">
        <f t="shared" si="3"/>
        <v>0</v>
      </c>
      <c r="N51" s="4" t="str">
        <f t="shared" si="4"/>
        <v>BAJA</v>
      </c>
      <c r="O51" s="59"/>
      <c r="P51" s="69"/>
      <c r="Q51" s="69"/>
    </row>
    <row r="52" spans="1:17" x14ac:dyDescent="0.25">
      <c r="A52" s="181"/>
      <c r="B52" s="195"/>
      <c r="C52" s="198"/>
      <c r="D52" s="73"/>
      <c r="E52" s="73"/>
      <c r="F52" s="3"/>
      <c r="G52" s="3"/>
      <c r="H52" s="3"/>
      <c r="I52" s="3"/>
      <c r="J52" s="54" t="s">
        <v>173</v>
      </c>
      <c r="K52" s="3"/>
      <c r="L52" s="4"/>
      <c r="M52" s="4">
        <f t="shared" si="3"/>
        <v>0</v>
      </c>
      <c r="N52" s="4" t="str">
        <f t="shared" si="4"/>
        <v>BAJA</v>
      </c>
      <c r="O52" s="3"/>
      <c r="P52" s="69"/>
      <c r="Q52" s="69"/>
    </row>
    <row r="53" spans="1:17" x14ac:dyDescent="0.25">
      <c r="A53" s="181"/>
      <c r="B53" s="195"/>
      <c r="C53" s="72"/>
      <c r="D53" s="68"/>
      <c r="E53" s="68"/>
      <c r="F53" s="3"/>
      <c r="G53" s="3"/>
      <c r="H53" s="3"/>
      <c r="I53" s="3"/>
      <c r="J53" s="54" t="s">
        <v>173</v>
      </c>
      <c r="K53" s="4"/>
      <c r="L53" s="4"/>
      <c r="M53" s="4">
        <f t="shared" ref="M53:M54" si="11">+SUM(K53:L53)</f>
        <v>0</v>
      </c>
      <c r="N53" s="4" t="str">
        <f t="shared" ref="N53:N54" si="12">IF(M53&gt;10,"ALTA",IF(M53&gt;5,"MODERADA",IF(M53&lt;=5,"BAJA")))</f>
        <v>BAJA</v>
      </c>
      <c r="O53" s="3"/>
      <c r="P53" s="3"/>
      <c r="Q53" s="63"/>
    </row>
    <row r="54" spans="1:17" x14ac:dyDescent="0.25">
      <c r="A54" s="181"/>
      <c r="B54" s="195"/>
      <c r="C54" s="72"/>
      <c r="D54" s="68"/>
      <c r="E54" s="68"/>
      <c r="F54" s="3"/>
      <c r="G54" s="3"/>
      <c r="H54" s="3"/>
      <c r="I54" s="3"/>
      <c r="J54" s="54" t="s">
        <v>173</v>
      </c>
      <c r="K54" s="4"/>
      <c r="L54" s="4"/>
      <c r="M54" s="4">
        <f t="shared" si="11"/>
        <v>0</v>
      </c>
      <c r="N54" s="4" t="str">
        <f t="shared" si="12"/>
        <v>BAJA</v>
      </c>
      <c r="O54" s="53"/>
      <c r="P54" s="3"/>
      <c r="Q54" s="63"/>
    </row>
    <row r="55" spans="1:17" x14ac:dyDescent="0.25">
      <c r="A55" s="181"/>
      <c r="B55" s="195"/>
      <c r="C55" s="72"/>
      <c r="D55" s="71"/>
      <c r="E55" s="71"/>
      <c r="F55" s="3"/>
      <c r="G55" s="3"/>
      <c r="H55" s="3"/>
      <c r="I55" s="3"/>
      <c r="J55" s="54" t="s">
        <v>173</v>
      </c>
      <c r="K55" s="3"/>
      <c r="L55" s="4"/>
      <c r="M55" s="4">
        <f t="shared" si="3"/>
        <v>0</v>
      </c>
      <c r="N55" s="4" t="str">
        <f t="shared" si="4"/>
        <v>BAJA</v>
      </c>
      <c r="O55" s="68"/>
      <c r="P55" s="69"/>
      <c r="Q55" s="69"/>
    </row>
    <row r="56" spans="1:17" x14ac:dyDescent="0.25">
      <c r="A56" s="181"/>
      <c r="B56" s="195"/>
      <c r="C56" s="72"/>
      <c r="D56" s="71"/>
      <c r="E56" s="73"/>
      <c r="F56" s="3"/>
      <c r="G56" s="3"/>
      <c r="H56" s="3"/>
      <c r="I56" s="3"/>
      <c r="J56" s="54" t="s">
        <v>173</v>
      </c>
      <c r="K56" s="3"/>
      <c r="L56" s="4"/>
      <c r="M56" s="4">
        <f t="shared" si="3"/>
        <v>0</v>
      </c>
      <c r="N56" s="4" t="str">
        <f t="shared" si="4"/>
        <v>BAJA</v>
      </c>
      <c r="O56" s="75"/>
      <c r="P56" s="69"/>
      <c r="Q56" s="69"/>
    </row>
    <row r="57" spans="1:17" x14ac:dyDescent="0.25">
      <c r="A57" s="181"/>
      <c r="B57" s="195"/>
      <c r="C57" s="198"/>
      <c r="D57" s="110"/>
      <c r="E57" s="110"/>
      <c r="F57" s="3"/>
      <c r="G57" s="3"/>
      <c r="H57" s="3"/>
      <c r="I57" s="3"/>
      <c r="J57" s="54" t="s">
        <v>174</v>
      </c>
      <c r="K57" s="4"/>
      <c r="L57" s="4"/>
      <c r="M57" s="4">
        <f t="shared" si="3"/>
        <v>0</v>
      </c>
      <c r="N57" s="4" t="str">
        <f t="shared" si="4"/>
        <v>BAJA</v>
      </c>
      <c r="O57" s="3"/>
      <c r="P57" s="3"/>
      <c r="Q57" s="63"/>
    </row>
    <row r="58" spans="1:17" ht="15.75" thickBot="1" x14ac:dyDescent="0.3">
      <c r="A58" s="181"/>
      <c r="B58" s="196"/>
      <c r="C58" s="199"/>
      <c r="D58" s="85"/>
      <c r="E58" s="85"/>
      <c r="F58" s="79"/>
      <c r="G58" s="79"/>
      <c r="H58" s="79"/>
      <c r="I58" s="79"/>
      <c r="J58" s="92" t="s">
        <v>174</v>
      </c>
      <c r="K58" s="80"/>
      <c r="L58" s="80"/>
      <c r="M58" s="80">
        <f t="shared" si="3"/>
        <v>0</v>
      </c>
      <c r="N58" s="80" t="str">
        <f>IF(M58&gt;10,"ALTA",IF(M58&gt;5,"MODERADA",IF(M58&lt;=5,"BAJA")))</f>
        <v>BAJA</v>
      </c>
      <c r="O58" s="88"/>
      <c r="P58" s="88"/>
      <c r="Q58" s="93"/>
    </row>
    <row r="59" spans="1:17" ht="89.25" customHeight="1" x14ac:dyDescent="0.25">
      <c r="A59" s="181"/>
      <c r="B59" s="194"/>
      <c r="C59" s="197"/>
      <c r="D59" s="206"/>
      <c r="E59" s="51"/>
      <c r="F59" s="1"/>
      <c r="G59" s="1"/>
      <c r="H59" s="1"/>
      <c r="I59" s="1"/>
      <c r="J59" s="95" t="s">
        <v>173</v>
      </c>
      <c r="K59" s="1"/>
      <c r="L59" s="2"/>
      <c r="M59" s="2">
        <f t="shared" si="3"/>
        <v>0</v>
      </c>
      <c r="N59" s="2" t="str">
        <f t="shared" si="4"/>
        <v>BAJA</v>
      </c>
      <c r="O59" s="1"/>
      <c r="P59" s="69"/>
      <c r="Q59" s="84"/>
    </row>
    <row r="60" spans="1:17" ht="76.5" customHeight="1" x14ac:dyDescent="0.25">
      <c r="A60" s="181"/>
      <c r="B60" s="195"/>
      <c r="C60" s="198"/>
      <c r="D60" s="202"/>
      <c r="E60" s="73"/>
      <c r="F60" s="3"/>
      <c r="G60" s="3"/>
      <c r="H60" s="3"/>
      <c r="I60" s="3"/>
      <c r="J60" s="54" t="s">
        <v>173</v>
      </c>
      <c r="K60" s="3"/>
      <c r="L60" s="4"/>
      <c r="M60" s="4">
        <f t="shared" si="3"/>
        <v>0</v>
      </c>
      <c r="N60" s="4" t="str">
        <f t="shared" si="4"/>
        <v>BAJA</v>
      </c>
      <c r="O60" s="3"/>
      <c r="P60" s="69"/>
      <c r="Q60" s="69"/>
    </row>
    <row r="61" spans="1:17" ht="127.5" customHeight="1" x14ac:dyDescent="0.25">
      <c r="A61" s="181"/>
      <c r="B61" s="195"/>
      <c r="C61" s="198"/>
      <c r="D61" s="202"/>
      <c r="E61" s="73"/>
      <c r="F61" s="3"/>
      <c r="G61" s="3"/>
      <c r="H61" s="3"/>
      <c r="I61" s="135"/>
      <c r="J61" s="54" t="s">
        <v>173</v>
      </c>
      <c r="K61" s="3"/>
      <c r="L61" s="4"/>
      <c r="M61" s="4">
        <f t="shared" si="3"/>
        <v>0</v>
      </c>
      <c r="N61" s="4" t="str">
        <f t="shared" si="4"/>
        <v>BAJA</v>
      </c>
      <c r="O61" s="68"/>
      <c r="P61" s="69"/>
      <c r="Q61" s="69"/>
    </row>
    <row r="62" spans="1:17" ht="102" customHeight="1" x14ac:dyDescent="0.25">
      <c r="A62" s="181"/>
      <c r="B62" s="195"/>
      <c r="C62" s="198"/>
      <c r="D62" s="73"/>
      <c r="E62" s="73"/>
      <c r="F62" s="3"/>
      <c r="G62" s="3"/>
      <c r="H62" s="3"/>
      <c r="I62" s="3"/>
      <c r="J62" s="54" t="s">
        <v>173</v>
      </c>
      <c r="K62" s="3"/>
      <c r="L62" s="4"/>
      <c r="M62" s="4">
        <f t="shared" si="3"/>
        <v>0</v>
      </c>
      <c r="N62" s="4" t="str">
        <f t="shared" si="4"/>
        <v>BAJA</v>
      </c>
      <c r="O62" s="3"/>
      <c r="P62" s="69"/>
      <c r="Q62" s="69"/>
    </row>
    <row r="63" spans="1:17" ht="38.25" customHeight="1" x14ac:dyDescent="0.25">
      <c r="A63" s="181"/>
      <c r="B63" s="195"/>
      <c r="C63" s="198"/>
      <c r="D63" s="74"/>
      <c r="E63" s="73"/>
      <c r="F63" s="3"/>
      <c r="G63" s="3"/>
      <c r="H63" s="3"/>
      <c r="I63" s="3"/>
      <c r="J63" s="54" t="s">
        <v>173</v>
      </c>
      <c r="K63" s="3"/>
      <c r="L63" s="4"/>
      <c r="M63" s="4">
        <f t="shared" si="3"/>
        <v>0</v>
      </c>
      <c r="N63" s="4" t="str">
        <f t="shared" si="4"/>
        <v>BAJA</v>
      </c>
      <c r="O63" s="3"/>
      <c r="P63" s="69"/>
      <c r="Q63" s="69"/>
    </row>
    <row r="64" spans="1:17" x14ac:dyDescent="0.25">
      <c r="A64" s="181"/>
      <c r="B64" s="195"/>
      <c r="C64" s="198"/>
      <c r="D64" s="73"/>
      <c r="E64" s="73"/>
      <c r="F64" s="3"/>
      <c r="G64" s="3"/>
      <c r="H64" s="3"/>
      <c r="I64" s="3"/>
      <c r="J64" s="54" t="s">
        <v>173</v>
      </c>
      <c r="K64" s="3"/>
      <c r="L64" s="4"/>
      <c r="M64" s="4">
        <f t="shared" si="3"/>
        <v>0</v>
      </c>
      <c r="N64" s="4" t="str">
        <f t="shared" si="4"/>
        <v>BAJA</v>
      </c>
      <c r="O64" s="3"/>
      <c r="P64" s="69"/>
      <c r="Q64" s="69"/>
    </row>
    <row r="65" spans="1:17" ht="60.75" customHeight="1" x14ac:dyDescent="0.25">
      <c r="A65" s="181"/>
      <c r="B65" s="195"/>
      <c r="C65" s="198"/>
      <c r="D65" s="203"/>
      <c r="E65" s="71"/>
      <c r="F65" s="3"/>
      <c r="G65" s="3"/>
      <c r="H65" s="3"/>
      <c r="I65" s="3"/>
      <c r="J65" s="54" t="s">
        <v>173</v>
      </c>
      <c r="K65" s="3"/>
      <c r="L65" s="4"/>
      <c r="M65" s="4">
        <f t="shared" si="3"/>
        <v>0</v>
      </c>
      <c r="N65" s="4" t="str">
        <f t="shared" si="4"/>
        <v>BAJA</v>
      </c>
      <c r="O65" s="3"/>
      <c r="P65" s="69"/>
      <c r="Q65" s="69"/>
    </row>
    <row r="66" spans="1:17" ht="48" customHeight="1" x14ac:dyDescent="0.25">
      <c r="A66" s="181"/>
      <c r="B66" s="195"/>
      <c r="C66" s="198"/>
      <c r="D66" s="203"/>
      <c r="E66" s="71"/>
      <c r="F66" s="3"/>
      <c r="G66" s="3"/>
      <c r="H66" s="3"/>
      <c r="I66" s="3"/>
      <c r="J66" s="54" t="s">
        <v>173</v>
      </c>
      <c r="K66" s="3"/>
      <c r="L66" s="4"/>
      <c r="M66" s="4">
        <f t="shared" si="3"/>
        <v>0</v>
      </c>
      <c r="N66" s="4" t="str">
        <f t="shared" si="4"/>
        <v>BAJA</v>
      </c>
      <c r="O66" s="3"/>
      <c r="P66" s="69"/>
      <c r="Q66" s="69"/>
    </row>
    <row r="67" spans="1:17" ht="76.5" customHeight="1" thickBot="1" x14ac:dyDescent="0.3">
      <c r="A67" s="181"/>
      <c r="B67" s="196"/>
      <c r="C67" s="199"/>
      <c r="D67" s="148"/>
      <c r="E67" s="78"/>
      <c r="F67" s="79"/>
      <c r="G67" s="79"/>
      <c r="H67" s="79"/>
      <c r="I67" s="79"/>
      <c r="J67" s="92" t="s">
        <v>173</v>
      </c>
      <c r="K67" s="79"/>
      <c r="L67" s="80"/>
      <c r="M67" s="80">
        <f t="shared" si="3"/>
        <v>0</v>
      </c>
      <c r="N67" s="80" t="str">
        <f t="shared" si="4"/>
        <v>BAJA</v>
      </c>
      <c r="O67" s="79"/>
      <c r="P67" s="69"/>
      <c r="Q67" s="81"/>
    </row>
    <row r="68" spans="1:17" ht="45.75" customHeight="1" x14ac:dyDescent="0.25">
      <c r="A68" s="181"/>
      <c r="B68" s="216"/>
      <c r="C68" s="197"/>
      <c r="D68" s="147"/>
      <c r="E68" s="147"/>
      <c r="F68" s="1"/>
      <c r="G68" s="1"/>
      <c r="H68" s="1"/>
      <c r="I68" s="1"/>
      <c r="J68" s="95" t="s">
        <v>173</v>
      </c>
      <c r="K68" s="1"/>
      <c r="L68" s="2"/>
      <c r="M68" s="2">
        <f t="shared" si="3"/>
        <v>0</v>
      </c>
      <c r="N68" s="2" t="str">
        <f t="shared" si="4"/>
        <v>BAJA</v>
      </c>
      <c r="O68" s="1"/>
      <c r="P68" s="69"/>
      <c r="Q68" s="84"/>
    </row>
    <row r="69" spans="1:17" x14ac:dyDescent="0.25">
      <c r="A69" s="181"/>
      <c r="B69" s="217"/>
      <c r="C69" s="198"/>
      <c r="D69" s="73"/>
      <c r="E69" s="73"/>
      <c r="F69" s="3"/>
      <c r="G69" s="3"/>
      <c r="H69" s="3"/>
      <c r="I69" s="3"/>
      <c r="J69" s="54" t="s">
        <v>173</v>
      </c>
      <c r="K69" s="3"/>
      <c r="L69" s="4"/>
      <c r="M69" s="4">
        <f t="shared" si="3"/>
        <v>0</v>
      </c>
      <c r="N69" s="4" t="str">
        <f t="shared" si="4"/>
        <v>BAJA</v>
      </c>
      <c r="O69" s="3"/>
      <c r="P69" s="69"/>
      <c r="Q69" s="69"/>
    </row>
    <row r="70" spans="1:17" x14ac:dyDescent="0.25">
      <c r="A70" s="181"/>
      <c r="B70" s="217"/>
      <c r="C70" s="198"/>
      <c r="D70" s="73"/>
      <c r="E70" s="73"/>
      <c r="F70" s="3"/>
      <c r="G70" s="3"/>
      <c r="H70" s="3"/>
      <c r="I70" s="3"/>
      <c r="J70" s="54" t="s">
        <v>173</v>
      </c>
      <c r="K70" s="3"/>
      <c r="L70" s="4"/>
      <c r="M70" s="4">
        <f t="shared" si="3"/>
        <v>0</v>
      </c>
      <c r="N70" s="4" t="str">
        <f t="shared" si="4"/>
        <v>BAJA</v>
      </c>
      <c r="O70" s="3"/>
      <c r="P70" s="69"/>
      <c r="Q70" s="69"/>
    </row>
    <row r="71" spans="1:17" x14ac:dyDescent="0.25">
      <c r="A71" s="181"/>
      <c r="B71" s="217"/>
      <c r="C71" s="198"/>
      <c r="D71" s="73"/>
      <c r="E71" s="73"/>
      <c r="F71" s="3"/>
      <c r="G71" s="3"/>
      <c r="H71" s="3"/>
      <c r="I71" s="3"/>
      <c r="J71" s="54" t="s">
        <v>173</v>
      </c>
      <c r="K71" s="3"/>
      <c r="L71" s="4"/>
      <c r="M71" s="4">
        <f t="shared" si="3"/>
        <v>0</v>
      </c>
      <c r="N71" s="4" t="str">
        <f t="shared" si="4"/>
        <v>BAJA</v>
      </c>
      <c r="O71" s="3"/>
      <c r="P71" s="69"/>
      <c r="Q71" s="69"/>
    </row>
    <row r="72" spans="1:17" x14ac:dyDescent="0.25">
      <c r="A72" s="181"/>
      <c r="B72" s="217"/>
      <c r="C72" s="198"/>
      <c r="D72" s="73"/>
      <c r="E72" s="73"/>
      <c r="F72" s="3"/>
      <c r="G72" s="3"/>
      <c r="H72" s="3"/>
      <c r="I72" s="3"/>
      <c r="J72" s="54" t="s">
        <v>173</v>
      </c>
      <c r="K72" s="3"/>
      <c r="L72" s="4"/>
      <c r="M72" s="4">
        <f t="shared" si="3"/>
        <v>0</v>
      </c>
      <c r="N72" s="4" t="str">
        <f t="shared" si="4"/>
        <v>BAJA</v>
      </c>
      <c r="O72" s="3"/>
      <c r="P72" s="69"/>
      <c r="Q72" s="69"/>
    </row>
    <row r="73" spans="1:17" x14ac:dyDescent="0.25">
      <c r="A73" s="181"/>
      <c r="B73" s="217"/>
      <c r="C73" s="72"/>
      <c r="D73" s="152"/>
      <c r="E73" s="152"/>
      <c r="F73" s="3"/>
      <c r="G73" s="3"/>
      <c r="H73" s="3"/>
      <c r="I73" s="3"/>
      <c r="J73" s="54" t="s">
        <v>173</v>
      </c>
      <c r="K73" s="4"/>
      <c r="L73" s="4"/>
      <c r="M73" s="4">
        <f t="shared" ref="M73:M74" si="13">+SUM(K73:L73)</f>
        <v>0</v>
      </c>
      <c r="N73" s="4" t="str">
        <f t="shared" ref="N73:N74" si="14">IF(M73&gt;10,"ALTA",IF(M73&gt;5,"MODERADA",IF(M73&lt;=5,"BAJA")))</f>
        <v>BAJA</v>
      </c>
      <c r="O73" s="61"/>
      <c r="P73" s="69"/>
      <c r="Q73" s="63"/>
    </row>
    <row r="74" spans="1:17" x14ac:dyDescent="0.25">
      <c r="A74" s="181"/>
      <c r="B74" s="217"/>
      <c r="C74" s="198"/>
      <c r="D74" s="73"/>
      <c r="E74" s="61"/>
      <c r="F74" s="3"/>
      <c r="G74" s="3"/>
      <c r="H74" s="3"/>
      <c r="I74" s="3"/>
      <c r="J74" s="54" t="s">
        <v>173</v>
      </c>
      <c r="K74" s="4"/>
      <c r="L74" s="4"/>
      <c r="M74" s="4">
        <f t="shared" si="13"/>
        <v>0</v>
      </c>
      <c r="N74" s="4" t="str">
        <f t="shared" si="14"/>
        <v>BAJA</v>
      </c>
      <c r="O74" s="61"/>
      <c r="P74" s="69"/>
      <c r="Q74" s="63"/>
    </row>
    <row r="75" spans="1:17" ht="15.75" thickBot="1" x14ac:dyDescent="0.3">
      <c r="A75" s="181"/>
      <c r="B75" s="218"/>
      <c r="C75" s="199"/>
      <c r="D75" s="78"/>
      <c r="E75" s="78"/>
      <c r="F75" s="79"/>
      <c r="G75" s="79"/>
      <c r="H75" s="79"/>
      <c r="I75" s="79"/>
      <c r="J75" s="92" t="s">
        <v>173</v>
      </c>
      <c r="K75" s="79"/>
      <c r="L75" s="80"/>
      <c r="M75" s="80">
        <f t="shared" si="3"/>
        <v>0</v>
      </c>
      <c r="N75" s="80" t="str">
        <f t="shared" si="4"/>
        <v>BAJA</v>
      </c>
      <c r="O75" s="79"/>
      <c r="P75" s="69"/>
      <c r="Q75" s="81"/>
    </row>
    <row r="76" spans="1:17" ht="15.75" thickBot="1" x14ac:dyDescent="0.3">
      <c r="A76" s="181"/>
      <c r="B76" s="190"/>
      <c r="C76" s="197"/>
      <c r="D76" s="97"/>
      <c r="E76" s="51"/>
      <c r="F76" s="1"/>
      <c r="G76" s="1"/>
      <c r="H76" s="1"/>
      <c r="I76" s="1"/>
      <c r="J76" s="95" t="s">
        <v>173</v>
      </c>
      <c r="K76" s="1"/>
      <c r="L76" s="2"/>
      <c r="M76" s="2">
        <f t="shared" si="3"/>
        <v>0</v>
      </c>
      <c r="N76" s="2" t="str">
        <f t="shared" si="4"/>
        <v>BAJA</v>
      </c>
      <c r="O76" s="91"/>
      <c r="P76" s="81"/>
      <c r="Q76" s="98"/>
    </row>
    <row r="77" spans="1:17" ht="15.75" thickBot="1" x14ac:dyDescent="0.3">
      <c r="A77" s="181"/>
      <c r="B77" s="201"/>
      <c r="C77" s="199"/>
      <c r="D77" s="99"/>
      <c r="E77" s="78"/>
      <c r="F77" s="79"/>
      <c r="G77" s="79"/>
      <c r="H77" s="79"/>
      <c r="I77" s="79"/>
      <c r="J77" s="92" t="s">
        <v>173</v>
      </c>
      <c r="K77" s="79"/>
      <c r="L77" s="80"/>
      <c r="M77" s="80">
        <f t="shared" si="3"/>
        <v>0</v>
      </c>
      <c r="N77" s="80" t="str">
        <f t="shared" si="4"/>
        <v>BAJA</v>
      </c>
      <c r="O77" s="79"/>
      <c r="P77" s="81"/>
      <c r="Q77" s="100"/>
    </row>
    <row r="78" spans="1:17" ht="57" customHeight="1" x14ac:dyDescent="0.25">
      <c r="A78" s="181"/>
      <c r="B78" s="194"/>
      <c r="C78" s="197"/>
      <c r="D78" s="51"/>
      <c r="E78" s="51"/>
      <c r="F78" s="1"/>
      <c r="G78" s="1"/>
      <c r="H78" s="1"/>
      <c r="I78" s="1"/>
      <c r="J78" s="95" t="s">
        <v>173</v>
      </c>
      <c r="K78" s="1"/>
      <c r="L78" s="1"/>
      <c r="M78" s="2">
        <f t="shared" si="3"/>
        <v>0</v>
      </c>
      <c r="N78" s="2" t="str">
        <f t="shared" si="4"/>
        <v>BAJA</v>
      </c>
      <c r="O78" s="1"/>
      <c r="P78" s="69"/>
      <c r="Q78" s="98"/>
    </row>
    <row r="79" spans="1:17" ht="63.75" customHeight="1" thickBot="1" x14ac:dyDescent="0.3">
      <c r="A79" s="181"/>
      <c r="B79" s="196"/>
      <c r="C79" s="199"/>
      <c r="D79" s="78"/>
      <c r="E79" s="78"/>
      <c r="F79" s="79"/>
      <c r="G79" s="79"/>
      <c r="H79" s="79"/>
      <c r="I79" s="79"/>
      <c r="J79" s="92" t="s">
        <v>173</v>
      </c>
      <c r="K79" s="79"/>
      <c r="L79" s="79"/>
      <c r="M79" s="80">
        <f t="shared" si="3"/>
        <v>0</v>
      </c>
      <c r="N79" s="80" t="str">
        <f t="shared" si="4"/>
        <v>BAJA</v>
      </c>
      <c r="O79" s="79"/>
      <c r="P79" s="69"/>
      <c r="Q79" s="100"/>
    </row>
    <row r="80" spans="1:17" ht="15.75" thickBot="1" x14ac:dyDescent="0.3">
      <c r="A80" s="181"/>
      <c r="B80" s="194"/>
      <c r="C80" s="197"/>
      <c r="D80" s="51"/>
      <c r="E80" s="51"/>
      <c r="F80" s="1"/>
      <c r="G80" s="1"/>
      <c r="H80" s="1"/>
      <c r="I80" s="1"/>
      <c r="J80" s="95" t="s">
        <v>173</v>
      </c>
      <c r="K80" s="1"/>
      <c r="L80" s="1"/>
      <c r="M80" s="2">
        <f t="shared" si="3"/>
        <v>0</v>
      </c>
      <c r="N80" s="2" t="str">
        <f t="shared" si="4"/>
        <v>BAJA</v>
      </c>
      <c r="O80" s="1"/>
      <c r="P80" s="84"/>
      <c r="Q80" s="98"/>
    </row>
    <row r="81" spans="1:17" ht="15.75" thickBot="1" x14ac:dyDescent="0.3">
      <c r="A81" s="181"/>
      <c r="B81" s="195"/>
      <c r="C81" s="198"/>
      <c r="D81" s="60"/>
      <c r="E81" s="71"/>
      <c r="F81" s="3"/>
      <c r="G81" s="3"/>
      <c r="H81" s="3"/>
      <c r="I81" s="3"/>
      <c r="J81" s="54" t="s">
        <v>174</v>
      </c>
      <c r="K81" s="3"/>
      <c r="L81" s="3"/>
      <c r="M81" s="4">
        <f t="shared" si="3"/>
        <v>0</v>
      </c>
      <c r="N81" s="4" t="str">
        <f t="shared" si="4"/>
        <v>BAJA</v>
      </c>
      <c r="O81" s="59"/>
      <c r="P81" s="84"/>
      <c r="Q81" s="70"/>
    </row>
    <row r="82" spans="1:17" ht="15.75" thickBot="1" x14ac:dyDescent="0.3">
      <c r="A82" s="181"/>
      <c r="B82" s="195"/>
      <c r="C82" s="198"/>
      <c r="D82" s="71"/>
      <c r="E82" s="71"/>
      <c r="F82" s="3"/>
      <c r="G82" s="3"/>
      <c r="H82" s="3"/>
      <c r="I82" s="3"/>
      <c r="J82" s="54" t="s">
        <v>174</v>
      </c>
      <c r="K82" s="3"/>
      <c r="L82" s="3"/>
      <c r="M82" s="4">
        <f t="shared" si="3"/>
        <v>0</v>
      </c>
      <c r="N82" s="4" t="str">
        <f t="shared" si="4"/>
        <v>BAJA</v>
      </c>
      <c r="O82" s="3"/>
      <c r="P82" s="84"/>
      <c r="Q82" s="70"/>
    </row>
    <row r="83" spans="1:17" ht="15.75" thickBot="1" x14ac:dyDescent="0.3">
      <c r="A83" s="181"/>
      <c r="B83" s="196"/>
      <c r="C83" s="199"/>
      <c r="D83" s="78"/>
      <c r="E83" s="78"/>
      <c r="F83" s="79"/>
      <c r="G83" s="79"/>
      <c r="H83" s="79"/>
      <c r="I83" s="79"/>
      <c r="J83" s="92" t="s">
        <v>173</v>
      </c>
      <c r="K83" s="79"/>
      <c r="L83" s="79"/>
      <c r="M83" s="80">
        <f t="shared" si="3"/>
        <v>0</v>
      </c>
      <c r="N83" s="80" t="str">
        <f t="shared" si="4"/>
        <v>BAJA</v>
      </c>
      <c r="O83" s="79"/>
      <c r="P83" s="84"/>
      <c r="Q83" s="100"/>
    </row>
    <row r="84" spans="1:17" ht="15.75" thickBot="1" x14ac:dyDescent="0.3">
      <c r="A84" s="181"/>
      <c r="B84" s="194"/>
      <c r="C84" s="197"/>
      <c r="D84" s="51"/>
      <c r="E84" s="51"/>
      <c r="F84" s="1"/>
      <c r="G84" s="1"/>
      <c r="H84" s="1"/>
      <c r="I84" s="1"/>
      <c r="J84" s="95" t="s">
        <v>174</v>
      </c>
      <c r="K84" s="1"/>
      <c r="L84" s="1"/>
      <c r="M84" s="2">
        <f t="shared" si="3"/>
        <v>0</v>
      </c>
      <c r="N84" s="2" t="str">
        <f t="shared" si="4"/>
        <v>BAJA</v>
      </c>
      <c r="O84" s="1"/>
      <c r="P84" s="84"/>
      <c r="Q84" s="98"/>
    </row>
    <row r="85" spans="1:17" ht="83.25" customHeight="1" thickBot="1" x14ac:dyDescent="0.3">
      <c r="A85" s="181"/>
      <c r="B85" s="195"/>
      <c r="C85" s="199"/>
      <c r="D85" s="78"/>
      <c r="E85" s="78"/>
      <c r="F85" s="79"/>
      <c r="G85" s="79"/>
      <c r="H85" s="79"/>
      <c r="I85" s="79"/>
      <c r="J85" s="92" t="s">
        <v>174</v>
      </c>
      <c r="K85" s="79"/>
      <c r="L85" s="80"/>
      <c r="M85" s="80">
        <f t="shared" si="3"/>
        <v>0</v>
      </c>
      <c r="N85" s="80" t="str">
        <f t="shared" si="4"/>
        <v>BAJA</v>
      </c>
      <c r="O85" s="79"/>
      <c r="P85" s="84"/>
      <c r="Q85" s="100"/>
    </row>
    <row r="86" spans="1:17" ht="15.75" thickBot="1" x14ac:dyDescent="0.3">
      <c r="A86" s="181"/>
      <c r="B86" s="94"/>
      <c r="C86" s="101"/>
      <c r="D86" s="102"/>
      <c r="E86" s="102"/>
      <c r="F86" s="86"/>
      <c r="G86" s="86"/>
      <c r="H86" s="86"/>
      <c r="I86" s="86"/>
      <c r="J86" s="103" t="s">
        <v>174</v>
      </c>
      <c r="K86" s="86"/>
      <c r="L86" s="87"/>
      <c r="M86" s="87">
        <f t="shared" si="3"/>
        <v>0</v>
      </c>
      <c r="N86" s="87" t="str">
        <f t="shared" si="4"/>
        <v>BAJA</v>
      </c>
      <c r="O86" s="86"/>
      <c r="P86" s="107"/>
      <c r="Q86" s="104"/>
    </row>
    <row r="87" spans="1:17" x14ac:dyDescent="0.25">
      <c r="A87" s="181"/>
      <c r="B87" s="200"/>
      <c r="C87" s="197"/>
      <c r="D87" s="51"/>
      <c r="E87" s="51"/>
      <c r="F87" s="1"/>
      <c r="G87" s="1"/>
      <c r="H87" s="1"/>
      <c r="I87" s="1"/>
      <c r="J87" s="95" t="s">
        <v>173</v>
      </c>
      <c r="K87" s="1"/>
      <c r="L87" s="1"/>
      <c r="M87" s="2">
        <f t="shared" si="3"/>
        <v>0</v>
      </c>
      <c r="N87" s="2" t="str">
        <f t="shared" si="4"/>
        <v>BAJA</v>
      </c>
      <c r="O87" s="1"/>
      <c r="P87" s="84"/>
      <c r="Q87" s="84"/>
    </row>
    <row r="88" spans="1:17" x14ac:dyDescent="0.25">
      <c r="A88" s="181"/>
      <c r="B88" s="200"/>
      <c r="C88" s="198"/>
      <c r="D88" s="73"/>
      <c r="E88" s="73"/>
      <c r="F88" s="3"/>
      <c r="G88" s="3"/>
      <c r="H88" s="3"/>
      <c r="I88" s="3"/>
      <c r="J88" s="54" t="s">
        <v>173</v>
      </c>
      <c r="K88" s="3">
        <v>5</v>
      </c>
      <c r="L88" s="3">
        <v>5</v>
      </c>
      <c r="M88" s="4">
        <f t="shared" si="3"/>
        <v>10</v>
      </c>
      <c r="N88" s="4" t="str">
        <f t="shared" si="4"/>
        <v>MODERADA</v>
      </c>
      <c r="O88" s="3"/>
      <c r="P88" s="69"/>
      <c r="Q88" s="69"/>
    </row>
    <row r="89" spans="1:17" x14ac:dyDescent="0.25">
      <c r="A89" s="181"/>
      <c r="B89" s="200"/>
      <c r="C89" s="198"/>
      <c r="D89" s="203"/>
      <c r="E89" s="73"/>
      <c r="F89" s="3"/>
      <c r="G89" s="3"/>
      <c r="H89" s="3"/>
      <c r="I89" s="3"/>
      <c r="J89" s="54" t="s">
        <v>173</v>
      </c>
      <c r="K89" s="3">
        <v>5</v>
      </c>
      <c r="L89" s="3"/>
      <c r="M89" s="4">
        <f t="shared" si="3"/>
        <v>5</v>
      </c>
      <c r="N89" s="4" t="str">
        <f t="shared" si="4"/>
        <v>BAJA</v>
      </c>
      <c r="O89" s="3"/>
      <c r="P89" s="69"/>
      <c r="Q89" s="69"/>
    </row>
    <row r="90" spans="1:17" x14ac:dyDescent="0.25">
      <c r="A90" s="181"/>
      <c r="B90" s="200"/>
      <c r="C90" s="198"/>
      <c r="D90" s="203"/>
      <c r="E90" s="73"/>
      <c r="F90" s="3"/>
      <c r="G90" s="3"/>
      <c r="H90" s="3"/>
      <c r="I90" s="3"/>
      <c r="J90" s="54" t="s">
        <v>173</v>
      </c>
      <c r="K90" s="3">
        <v>5</v>
      </c>
      <c r="L90" s="3"/>
      <c r="M90" s="4">
        <f t="shared" si="3"/>
        <v>5</v>
      </c>
      <c r="N90" s="4" t="str">
        <f t="shared" si="4"/>
        <v>BAJA</v>
      </c>
      <c r="O90" s="3"/>
      <c r="P90" s="69"/>
      <c r="Q90" s="70"/>
    </row>
    <row r="91" spans="1:17" x14ac:dyDescent="0.25">
      <c r="A91" s="181"/>
      <c r="B91" s="200"/>
      <c r="C91" s="198"/>
      <c r="D91" s="71"/>
      <c r="E91" s="71"/>
      <c r="F91" s="3"/>
      <c r="G91" s="3"/>
      <c r="H91" s="3"/>
      <c r="I91" s="3"/>
      <c r="J91" s="54" t="s">
        <v>173</v>
      </c>
      <c r="K91" s="4"/>
      <c r="L91" s="4"/>
      <c r="M91" s="4">
        <f t="shared" ref="M91" si="15">+SUM(K91:L91)</f>
        <v>0</v>
      </c>
      <c r="N91" s="4" t="str">
        <f t="shared" ref="N91" si="16">IF(M91&gt;10,"ALTA",IF(M91&gt;5,"MODERADA",IF(M91&lt;=5,"BAJA")))</f>
        <v>BAJA</v>
      </c>
      <c r="O91" s="61"/>
      <c r="P91" s="61"/>
      <c r="Q91" s="63"/>
    </row>
    <row r="92" spans="1:17" ht="15.75" thickBot="1" x14ac:dyDescent="0.3">
      <c r="A92" s="181"/>
      <c r="B92" s="201"/>
      <c r="C92" s="199"/>
      <c r="D92" s="105"/>
      <c r="E92" s="78"/>
      <c r="F92" s="79"/>
      <c r="G92" s="79"/>
      <c r="H92" s="79"/>
      <c r="I92" s="79"/>
      <c r="J92" s="92" t="s">
        <v>173</v>
      </c>
      <c r="K92" s="79"/>
      <c r="L92" s="80"/>
      <c r="M92" s="80">
        <f t="shared" si="3"/>
        <v>0</v>
      </c>
      <c r="N92" s="80" t="str">
        <f t="shared" si="4"/>
        <v>BAJA</v>
      </c>
      <c r="O92" s="79"/>
      <c r="P92" s="61"/>
      <c r="Q92" s="100"/>
    </row>
    <row r="93" spans="1:17" ht="62.25" customHeight="1" x14ac:dyDescent="0.25">
      <c r="A93" s="181"/>
      <c r="B93" s="188"/>
      <c r="C93" s="191"/>
      <c r="D93" s="186"/>
      <c r="E93" s="112"/>
      <c r="F93" s="115"/>
      <c r="G93" s="115"/>
      <c r="H93" s="115"/>
      <c r="I93" s="115"/>
      <c r="J93" s="116" t="s">
        <v>173</v>
      </c>
      <c r="K93" s="115"/>
      <c r="L93" s="117"/>
      <c r="M93" s="117">
        <f t="shared" si="3"/>
        <v>0</v>
      </c>
      <c r="N93" s="117" t="str">
        <f t="shared" si="4"/>
        <v>BAJA</v>
      </c>
      <c r="O93" s="115"/>
      <c r="P93" s="118"/>
      <c r="Q93" s="63"/>
    </row>
    <row r="94" spans="1:17" ht="62.25" customHeight="1" x14ac:dyDescent="0.25">
      <c r="A94" s="181"/>
      <c r="B94" s="189"/>
      <c r="C94" s="192"/>
      <c r="D94" s="186"/>
      <c r="E94" s="111"/>
      <c r="F94" s="3"/>
      <c r="G94" s="3"/>
      <c r="H94" s="3"/>
      <c r="I94" s="3"/>
      <c r="J94" s="54" t="s">
        <v>173</v>
      </c>
      <c r="K94" s="3"/>
      <c r="L94" s="4"/>
      <c r="M94" s="4">
        <f t="shared" si="3"/>
        <v>0</v>
      </c>
      <c r="N94" s="4" t="str">
        <f t="shared" si="4"/>
        <v>BAJA</v>
      </c>
      <c r="O94" s="3"/>
      <c r="P94" s="69"/>
      <c r="Q94" s="63"/>
    </row>
    <row r="95" spans="1:17" ht="62.25" customHeight="1" x14ac:dyDescent="0.25">
      <c r="A95" s="181"/>
      <c r="B95" s="190"/>
      <c r="C95" s="193"/>
      <c r="D95" s="187"/>
      <c r="E95" s="111"/>
      <c r="F95" s="3"/>
      <c r="G95" s="3"/>
      <c r="H95" s="3"/>
      <c r="I95" s="3"/>
      <c r="J95" s="54" t="s">
        <v>173</v>
      </c>
      <c r="K95" s="3"/>
      <c r="L95" s="4"/>
      <c r="M95" s="4">
        <f t="shared" si="3"/>
        <v>0</v>
      </c>
      <c r="N95" s="4" t="str">
        <f t="shared" si="4"/>
        <v>BAJA</v>
      </c>
      <c r="O95" s="3"/>
      <c r="P95" s="61"/>
      <c r="Q95" s="63"/>
    </row>
    <row r="96" spans="1:17" ht="46.5" customHeight="1" x14ac:dyDescent="0.25">
      <c r="A96" s="181"/>
      <c r="B96" s="190"/>
      <c r="C96" s="193"/>
      <c r="D96" s="153"/>
      <c r="E96" s="152"/>
      <c r="F96" s="3"/>
      <c r="G96" s="3"/>
      <c r="H96" s="3"/>
      <c r="I96" s="3"/>
      <c r="J96" s="54" t="s">
        <v>173</v>
      </c>
      <c r="K96" s="3"/>
      <c r="L96" s="4"/>
      <c r="M96" s="4">
        <f t="shared" si="3"/>
        <v>0</v>
      </c>
      <c r="N96" s="4" t="str">
        <f t="shared" si="4"/>
        <v>BAJA</v>
      </c>
      <c r="O96" s="3"/>
      <c r="P96" s="69"/>
      <c r="Q96" s="96"/>
    </row>
    <row r="97" spans="1:17" ht="99.75" customHeight="1" x14ac:dyDescent="0.25">
      <c r="A97" s="182"/>
      <c r="B97" s="200"/>
      <c r="C97" s="198"/>
      <c r="D97" s="76"/>
      <c r="E97" s="61"/>
      <c r="F97" s="3"/>
      <c r="G97" s="3"/>
      <c r="H97" s="3"/>
      <c r="I97" s="3"/>
      <c r="J97" s="54" t="s">
        <v>173</v>
      </c>
      <c r="K97" s="4"/>
      <c r="L97" s="4"/>
      <c r="M97" s="4">
        <f t="shared" si="3"/>
        <v>0</v>
      </c>
      <c r="N97" s="4" t="str">
        <f t="shared" si="4"/>
        <v>BAJA</v>
      </c>
      <c r="O97" s="3"/>
      <c r="P97" s="3"/>
      <c r="Q97" s="63"/>
    </row>
    <row r="98" spans="1:17" x14ac:dyDescent="0.25">
      <c r="A98" s="106"/>
      <c r="B98" s="6"/>
    </row>
    <row r="99" spans="1:17" x14ac:dyDescent="0.25">
      <c r="A99" s="106"/>
      <c r="B99" s="6"/>
    </row>
    <row r="100" spans="1:17" x14ac:dyDescent="0.25">
      <c r="A100" s="106"/>
      <c r="B100" s="6"/>
    </row>
    <row r="101" spans="1:17" x14ac:dyDescent="0.25">
      <c r="A101" s="106"/>
      <c r="B101" s="6"/>
    </row>
    <row r="102" spans="1:17" x14ac:dyDescent="0.25">
      <c r="A102" s="106"/>
      <c r="B102" s="6"/>
    </row>
    <row r="103" spans="1:17" x14ac:dyDescent="0.25">
      <c r="A103" s="106"/>
      <c r="B103" s="6"/>
    </row>
    <row r="104" spans="1:17" x14ac:dyDescent="0.25">
      <c r="A104" s="106"/>
      <c r="B104" s="6"/>
    </row>
    <row r="105" spans="1:17" x14ac:dyDescent="0.25">
      <c r="A105" s="106"/>
      <c r="B105" s="6"/>
    </row>
    <row r="106" spans="1:17" x14ac:dyDescent="0.25">
      <c r="A106" s="106"/>
      <c r="B106" s="6"/>
    </row>
    <row r="107" spans="1:17" x14ac:dyDescent="0.25">
      <c r="A107" s="106"/>
      <c r="B107" s="6"/>
    </row>
    <row r="108" spans="1:17" x14ac:dyDescent="0.25">
      <c r="A108" s="106"/>
      <c r="B108" s="6"/>
    </row>
    <row r="109" spans="1:17" x14ac:dyDescent="0.25">
      <c r="A109" s="106"/>
      <c r="B109" s="6"/>
    </row>
    <row r="110" spans="1:17" x14ac:dyDescent="0.25">
      <c r="A110" s="106"/>
      <c r="B110" s="6"/>
    </row>
    <row r="111" spans="1:17" x14ac:dyDescent="0.25">
      <c r="A111" s="106"/>
      <c r="B111" s="6"/>
    </row>
    <row r="112" spans="1:17" x14ac:dyDescent="0.25">
      <c r="A112" s="106"/>
      <c r="B112" s="6"/>
    </row>
    <row r="113" spans="1:2" x14ac:dyDescent="0.25">
      <c r="A113" s="106"/>
      <c r="B113" s="6"/>
    </row>
    <row r="114" spans="1:2" x14ac:dyDescent="0.25">
      <c r="A114" s="106"/>
      <c r="B114" s="6"/>
    </row>
    <row r="115" spans="1:2" x14ac:dyDescent="0.25">
      <c r="A115" s="106"/>
      <c r="B115" s="6"/>
    </row>
  </sheetData>
  <autoFilter ref="A14:Q17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</autoFilter>
  <mergeCells count="65">
    <mergeCell ref="B78:B79"/>
    <mergeCell ref="C78:C79"/>
    <mergeCell ref="C96:C97"/>
    <mergeCell ref="C37:C41"/>
    <mergeCell ref="B42:B58"/>
    <mergeCell ref="C74:C75"/>
    <mergeCell ref="C50:C52"/>
    <mergeCell ref="B96:B97"/>
    <mergeCell ref="B84:B85"/>
    <mergeCell ref="C84:C85"/>
    <mergeCell ref="B87:B92"/>
    <mergeCell ref="C87:C92"/>
    <mergeCell ref="C76:C77"/>
    <mergeCell ref="B68:B75"/>
    <mergeCell ref="O14:O17"/>
    <mergeCell ref="D47:D48"/>
    <mergeCell ref="B59:B67"/>
    <mergeCell ref="C59:C67"/>
    <mergeCell ref="D59:D61"/>
    <mergeCell ref="J15:J17"/>
    <mergeCell ref="E15:E17"/>
    <mergeCell ref="F15:I16"/>
    <mergeCell ref="D20:D22"/>
    <mergeCell ref="M16:N17"/>
    <mergeCell ref="C57:C58"/>
    <mergeCell ref="C42:C45"/>
    <mergeCell ref="C47:C48"/>
    <mergeCell ref="C18:C23"/>
    <mergeCell ref="P14:P17"/>
    <mergeCell ref="A18:A97"/>
    <mergeCell ref="B18:B25"/>
    <mergeCell ref="D93:D95"/>
    <mergeCell ref="B93:B95"/>
    <mergeCell ref="C93:C95"/>
    <mergeCell ref="B80:B83"/>
    <mergeCell ref="C80:C83"/>
    <mergeCell ref="C68:C72"/>
    <mergeCell ref="B26:B41"/>
    <mergeCell ref="D38:D39"/>
    <mergeCell ref="D89:D90"/>
    <mergeCell ref="B76:B77"/>
    <mergeCell ref="D65:D66"/>
    <mergeCell ref="C26:C32"/>
    <mergeCell ref="J14:N14"/>
    <mergeCell ref="P4:Q4"/>
    <mergeCell ref="B6:Q6"/>
    <mergeCell ref="B3:O3"/>
    <mergeCell ref="B4:O4"/>
    <mergeCell ref="B5:Q5"/>
    <mergeCell ref="A1:A4"/>
    <mergeCell ref="B1:O2"/>
    <mergeCell ref="K15:N15"/>
    <mergeCell ref="K16:K17"/>
    <mergeCell ref="L16:L17"/>
    <mergeCell ref="A15:A17"/>
    <mergeCell ref="B15:B17"/>
    <mergeCell ref="C15:C17"/>
    <mergeCell ref="D15:D17"/>
    <mergeCell ref="A14:I14"/>
    <mergeCell ref="B7:Q7"/>
    <mergeCell ref="B8:Q8"/>
    <mergeCell ref="Q14:Q17"/>
    <mergeCell ref="P1:Q1"/>
    <mergeCell ref="P2:Q2"/>
    <mergeCell ref="P3:Q3"/>
  </mergeCells>
  <conditionalFormatting sqref="J26:J32 J47:J48 J50:J52 J41:J45 J55:J56 J59:J72 J92:J96 J75:J90 J18:J22">
    <cfRule type="containsText" dxfId="210" priority="342" operator="containsText" text="(-)">
      <formula>NOT(ISERROR(SEARCH("(-)",J18)))</formula>
    </cfRule>
  </conditionalFormatting>
  <conditionalFormatting sqref="J26:J32 J47:J48 J50:J52 J41:J45 J55:J56 J59:J72 J92:J96 J75:J90 J18:J22">
    <cfRule type="containsText" dxfId="209" priority="340" operator="containsText" text="(+)">
      <formula>NOT(ISERROR(SEARCH("(+)",J18)))</formula>
    </cfRule>
    <cfRule type="containsText" dxfId="208" priority="341" operator="containsText" text="(-)">
      <formula>NOT(ISERROR(SEARCH("(-)",J18)))</formula>
    </cfRule>
  </conditionalFormatting>
  <conditionalFormatting sqref="J26:J32 J47:J48 J50:J52 J41:J45 J55:J56 J59:J72 J92:J96 J75:J90 J18:J22">
    <cfRule type="containsText" dxfId="207" priority="339" operator="containsText" text="(-)">
      <formula>NOT(ISERROR(SEARCH("(-)",J18)))</formula>
    </cfRule>
  </conditionalFormatting>
  <conditionalFormatting sqref="J26:J32 J47:J48 J50:J52 J41:J45 J55:J56 J59:J72 J92:J96 J75:J90 J18:J22">
    <cfRule type="containsText" dxfId="206" priority="335" operator="containsText" text="(-)">
      <formula>NOT(ISERROR(SEARCH("(-)",J18)))</formula>
    </cfRule>
    <cfRule type="containsText" dxfId="205" priority="336" operator="containsText" text="(+)">
      <formula>NOT(ISERROR(SEARCH("(+)",J18)))</formula>
    </cfRule>
    <cfRule type="containsText" dxfId="204" priority="337" operator="containsText" text="(-)">
      <formula>NOT(ISERROR(SEARCH("(-)",J18)))</formula>
    </cfRule>
    <cfRule type="containsText" dxfId="203" priority="338" operator="containsText" text="(-)">
      <formula>NOT(ISERROR(SEARCH("(-)",J18)))</formula>
    </cfRule>
  </conditionalFormatting>
  <conditionalFormatting sqref="N26:N32 N47:N48 N50:N52 N55:N56 N59:N72 N92:N96 N75:N90 N41:N45">
    <cfRule type="containsText" dxfId="202" priority="332" operator="containsText" text="BAJA">
      <formula>NOT(ISERROR(SEARCH("BAJA",N26)))</formula>
    </cfRule>
    <cfRule type="containsText" dxfId="201" priority="333" operator="containsText" text="MODERADA">
      <formula>NOT(ISERROR(SEARCH("MODERADA",N26)))</formula>
    </cfRule>
    <cfRule type="containsText" dxfId="200" priority="334" operator="containsText" text="ALTA">
      <formula>NOT(ISERROR(SEARCH("ALTA",N26)))</formula>
    </cfRule>
  </conditionalFormatting>
  <conditionalFormatting sqref="N46">
    <cfRule type="containsText" dxfId="199" priority="263" operator="containsText" text="BAJA">
      <formula>NOT(ISERROR(SEARCH("BAJA",N46)))</formula>
    </cfRule>
    <cfRule type="containsText" dxfId="198" priority="264" operator="containsText" text="MODERADA">
      <formula>NOT(ISERROR(SEARCH("MODERADA",N46)))</formula>
    </cfRule>
    <cfRule type="containsText" dxfId="197" priority="265" operator="containsText" text="ALTA">
      <formula>NOT(ISERROR(SEARCH("ALTA",N46)))</formula>
    </cfRule>
  </conditionalFormatting>
  <conditionalFormatting sqref="J46">
    <cfRule type="containsText" dxfId="196" priority="262" operator="containsText" text="(-)">
      <formula>NOT(ISERROR(SEARCH("(-)",J46)))</formula>
    </cfRule>
  </conditionalFormatting>
  <conditionalFormatting sqref="J46">
    <cfRule type="containsText" dxfId="195" priority="260" operator="containsText" text="(+)">
      <formula>NOT(ISERROR(SEARCH("(+)",J46)))</formula>
    </cfRule>
    <cfRule type="containsText" dxfId="194" priority="261" operator="containsText" text="(-)">
      <formula>NOT(ISERROR(SEARCH("(-)",J46)))</formula>
    </cfRule>
  </conditionalFormatting>
  <conditionalFormatting sqref="J46">
    <cfRule type="containsText" dxfId="193" priority="259" operator="containsText" text="(-)">
      <formula>NOT(ISERROR(SEARCH("(-)",J46)))</formula>
    </cfRule>
  </conditionalFormatting>
  <conditionalFormatting sqref="J46">
    <cfRule type="containsText" dxfId="192" priority="255" operator="containsText" text="(-)">
      <formula>NOT(ISERROR(SEARCH("(-)",J46)))</formula>
    </cfRule>
    <cfRule type="containsText" dxfId="191" priority="256" operator="containsText" text="(+)">
      <formula>NOT(ISERROR(SEARCH("(+)",J46)))</formula>
    </cfRule>
    <cfRule type="containsText" dxfId="190" priority="257" operator="containsText" text="(-)">
      <formula>NOT(ISERROR(SEARCH("(-)",J46)))</formula>
    </cfRule>
    <cfRule type="containsText" dxfId="189" priority="258" operator="containsText" text="(-)">
      <formula>NOT(ISERROR(SEARCH("(-)",J46)))</formula>
    </cfRule>
  </conditionalFormatting>
  <conditionalFormatting sqref="N73">
    <cfRule type="containsText" dxfId="188" priority="252" operator="containsText" text="BAJA">
      <formula>NOT(ISERROR(SEARCH("BAJA",N73)))</formula>
    </cfRule>
    <cfRule type="containsText" dxfId="187" priority="253" operator="containsText" text="MODERADA">
      <formula>NOT(ISERROR(SEARCH("MODERADA",N73)))</formula>
    </cfRule>
    <cfRule type="containsText" dxfId="186" priority="254" operator="containsText" text="ALTA">
      <formula>NOT(ISERROR(SEARCH("ALTA",N73)))</formula>
    </cfRule>
  </conditionalFormatting>
  <conditionalFormatting sqref="J73">
    <cfRule type="containsText" dxfId="185" priority="251" operator="containsText" text="(-)">
      <formula>NOT(ISERROR(SEARCH("(-)",J73)))</formula>
    </cfRule>
  </conditionalFormatting>
  <conditionalFormatting sqref="J73">
    <cfRule type="containsText" dxfId="184" priority="249" operator="containsText" text="(+)">
      <formula>NOT(ISERROR(SEARCH("(+)",J73)))</formula>
    </cfRule>
    <cfRule type="containsText" dxfId="183" priority="250" operator="containsText" text="(-)">
      <formula>NOT(ISERROR(SEARCH("(-)",J73)))</formula>
    </cfRule>
  </conditionalFormatting>
  <conditionalFormatting sqref="J73">
    <cfRule type="containsText" dxfId="182" priority="248" operator="containsText" text="(-)">
      <formula>NOT(ISERROR(SEARCH("(-)",J73)))</formula>
    </cfRule>
  </conditionalFormatting>
  <conditionalFormatting sqref="J73">
    <cfRule type="containsText" dxfId="181" priority="244" operator="containsText" text="(-)">
      <formula>NOT(ISERROR(SEARCH("(-)",J73)))</formula>
    </cfRule>
    <cfRule type="containsText" dxfId="180" priority="245" operator="containsText" text="(+)">
      <formula>NOT(ISERROR(SEARCH("(+)",J73)))</formula>
    </cfRule>
    <cfRule type="containsText" dxfId="179" priority="246" operator="containsText" text="(-)">
      <formula>NOT(ISERROR(SEARCH("(-)",J73)))</formula>
    </cfRule>
    <cfRule type="containsText" dxfId="178" priority="247" operator="containsText" text="(-)">
      <formula>NOT(ISERROR(SEARCH("(-)",J73)))</formula>
    </cfRule>
  </conditionalFormatting>
  <conditionalFormatting sqref="N74">
    <cfRule type="containsText" dxfId="177" priority="241" operator="containsText" text="BAJA">
      <formula>NOT(ISERROR(SEARCH("BAJA",N74)))</formula>
    </cfRule>
    <cfRule type="containsText" dxfId="176" priority="242" operator="containsText" text="MODERADA">
      <formula>NOT(ISERROR(SEARCH("MODERADA",N74)))</formula>
    </cfRule>
    <cfRule type="containsText" dxfId="175" priority="243" operator="containsText" text="ALTA">
      <formula>NOT(ISERROR(SEARCH("ALTA",N74)))</formula>
    </cfRule>
  </conditionalFormatting>
  <conditionalFormatting sqref="J74">
    <cfRule type="containsText" dxfId="174" priority="240" operator="containsText" text="(-)">
      <formula>NOT(ISERROR(SEARCH("(-)",J74)))</formula>
    </cfRule>
  </conditionalFormatting>
  <conditionalFormatting sqref="J74">
    <cfRule type="containsText" dxfId="173" priority="238" operator="containsText" text="(+)">
      <formula>NOT(ISERROR(SEARCH("(+)",J74)))</formula>
    </cfRule>
    <cfRule type="containsText" dxfId="172" priority="239" operator="containsText" text="(-)">
      <formula>NOT(ISERROR(SEARCH("(-)",J74)))</formula>
    </cfRule>
  </conditionalFormatting>
  <conditionalFormatting sqref="J74">
    <cfRule type="containsText" dxfId="171" priority="237" operator="containsText" text="(-)">
      <formula>NOT(ISERROR(SEARCH("(-)",J74)))</formula>
    </cfRule>
  </conditionalFormatting>
  <conditionalFormatting sqref="J74">
    <cfRule type="containsText" dxfId="170" priority="233" operator="containsText" text="(-)">
      <formula>NOT(ISERROR(SEARCH("(-)",J74)))</formula>
    </cfRule>
    <cfRule type="containsText" dxfId="169" priority="234" operator="containsText" text="(+)">
      <formula>NOT(ISERROR(SEARCH("(+)",J74)))</formula>
    </cfRule>
    <cfRule type="containsText" dxfId="168" priority="235" operator="containsText" text="(-)">
      <formula>NOT(ISERROR(SEARCH("(-)",J74)))</formula>
    </cfRule>
    <cfRule type="containsText" dxfId="167" priority="236" operator="containsText" text="(-)">
      <formula>NOT(ISERROR(SEARCH("(-)",J74)))</formula>
    </cfRule>
  </conditionalFormatting>
  <conditionalFormatting sqref="J49">
    <cfRule type="containsText" dxfId="166" priority="232" operator="containsText" text="(-)">
      <formula>NOT(ISERROR(SEARCH("(-)",J49)))</formula>
    </cfRule>
  </conditionalFormatting>
  <conditionalFormatting sqref="J49">
    <cfRule type="containsText" dxfId="165" priority="230" operator="containsText" text="(+)">
      <formula>NOT(ISERROR(SEARCH("(+)",J49)))</formula>
    </cfRule>
    <cfRule type="containsText" dxfId="164" priority="231" operator="containsText" text="(-)">
      <formula>NOT(ISERROR(SEARCH("(-)",J49)))</formula>
    </cfRule>
  </conditionalFormatting>
  <conditionalFormatting sqref="J49">
    <cfRule type="containsText" dxfId="163" priority="229" operator="containsText" text="(-)">
      <formula>NOT(ISERROR(SEARCH("(-)",J49)))</formula>
    </cfRule>
  </conditionalFormatting>
  <conditionalFormatting sqref="J49">
    <cfRule type="containsText" dxfId="162" priority="225" operator="containsText" text="(-)">
      <formula>NOT(ISERROR(SEARCH("(-)",J49)))</formula>
    </cfRule>
    <cfRule type="containsText" dxfId="161" priority="226" operator="containsText" text="(+)">
      <formula>NOT(ISERROR(SEARCH("(+)",J49)))</formula>
    </cfRule>
    <cfRule type="containsText" dxfId="160" priority="227" operator="containsText" text="(-)">
      <formula>NOT(ISERROR(SEARCH("(-)",J49)))</formula>
    </cfRule>
    <cfRule type="containsText" dxfId="159" priority="228" operator="containsText" text="(-)">
      <formula>NOT(ISERROR(SEARCH("(-)",J49)))</formula>
    </cfRule>
  </conditionalFormatting>
  <conditionalFormatting sqref="N49">
    <cfRule type="containsText" dxfId="158" priority="222" operator="containsText" text="BAJA">
      <formula>NOT(ISERROR(SEARCH("BAJA",N49)))</formula>
    </cfRule>
    <cfRule type="containsText" dxfId="157" priority="223" operator="containsText" text="MODERADA">
      <formula>NOT(ISERROR(SEARCH("MODERADA",N49)))</formula>
    </cfRule>
    <cfRule type="containsText" dxfId="156" priority="224" operator="containsText" text="ALTA">
      <formula>NOT(ISERROR(SEARCH("ALTA",N49)))</formula>
    </cfRule>
  </conditionalFormatting>
  <conditionalFormatting sqref="J33:J35">
    <cfRule type="containsText" dxfId="155" priority="211" operator="containsText" text="(-)">
      <formula>NOT(ISERROR(SEARCH("(-)",J33)))</formula>
    </cfRule>
    <cfRule type="containsText" dxfId="154" priority="212" operator="containsText" text="(+)">
      <formula>NOT(ISERROR(SEARCH("(+)",J33)))</formula>
    </cfRule>
    <cfRule type="containsText" dxfId="153" priority="213" operator="containsText" text="(-)">
      <formula>NOT(ISERROR(SEARCH("(-)",J33)))</formula>
    </cfRule>
    <cfRule type="containsText" dxfId="152" priority="214" operator="containsText" text="(-)">
      <formula>NOT(ISERROR(SEARCH("(-)",J33)))</formula>
    </cfRule>
  </conditionalFormatting>
  <conditionalFormatting sqref="N33:N35">
    <cfRule type="containsText" dxfId="151" priority="219" operator="containsText" text="BAJA">
      <formula>NOT(ISERROR(SEARCH("BAJA",N33)))</formula>
    </cfRule>
    <cfRule type="containsText" dxfId="150" priority="220" operator="containsText" text="MODERADA">
      <formula>NOT(ISERROR(SEARCH("MODERADA",N33)))</formula>
    </cfRule>
    <cfRule type="containsText" dxfId="149" priority="221" operator="containsText" text="ALTA">
      <formula>NOT(ISERROR(SEARCH("ALTA",N33)))</formula>
    </cfRule>
  </conditionalFormatting>
  <conditionalFormatting sqref="J33:J35">
    <cfRule type="containsText" dxfId="148" priority="218" operator="containsText" text="(-)">
      <formula>NOT(ISERROR(SEARCH("(-)",J33)))</formula>
    </cfRule>
  </conditionalFormatting>
  <conditionalFormatting sqref="J33:J35">
    <cfRule type="containsText" dxfId="147" priority="216" operator="containsText" text="(+)">
      <formula>NOT(ISERROR(SEARCH("(+)",J33)))</formula>
    </cfRule>
    <cfRule type="containsText" dxfId="146" priority="217" operator="containsText" text="(-)">
      <formula>NOT(ISERROR(SEARCH("(-)",J33)))</formula>
    </cfRule>
  </conditionalFormatting>
  <conditionalFormatting sqref="J33:J35">
    <cfRule type="containsText" dxfId="145" priority="215" operator="containsText" text="(-)">
      <formula>NOT(ISERROR(SEARCH("(-)",J33)))</formula>
    </cfRule>
  </conditionalFormatting>
  <conditionalFormatting sqref="J53:J54">
    <cfRule type="containsText" dxfId="144" priority="200" operator="containsText" text="(-)">
      <formula>NOT(ISERROR(SEARCH("(-)",J53)))</formula>
    </cfRule>
    <cfRule type="containsText" dxfId="143" priority="201" operator="containsText" text="(+)">
      <formula>NOT(ISERROR(SEARCH("(+)",J53)))</formula>
    </cfRule>
    <cfRule type="containsText" dxfId="142" priority="202" operator="containsText" text="(-)">
      <formula>NOT(ISERROR(SEARCH("(-)",J53)))</formula>
    </cfRule>
    <cfRule type="containsText" dxfId="141" priority="203" operator="containsText" text="(-)">
      <formula>NOT(ISERROR(SEARCH("(-)",J53)))</formula>
    </cfRule>
  </conditionalFormatting>
  <conditionalFormatting sqref="N53:N54">
    <cfRule type="containsText" dxfId="140" priority="208" operator="containsText" text="BAJA">
      <formula>NOT(ISERROR(SEARCH("BAJA",N53)))</formula>
    </cfRule>
    <cfRule type="containsText" dxfId="139" priority="209" operator="containsText" text="MODERADA">
      <formula>NOT(ISERROR(SEARCH("MODERADA",N53)))</formula>
    </cfRule>
    <cfRule type="containsText" dxfId="138" priority="210" operator="containsText" text="ALTA">
      <formula>NOT(ISERROR(SEARCH("ALTA",N53)))</formula>
    </cfRule>
  </conditionalFormatting>
  <conditionalFormatting sqref="J53:J54">
    <cfRule type="containsText" dxfId="137" priority="207" operator="containsText" text="(-)">
      <formula>NOT(ISERROR(SEARCH("(-)",J53)))</formula>
    </cfRule>
  </conditionalFormatting>
  <conditionalFormatting sqref="J53:J54">
    <cfRule type="containsText" dxfId="136" priority="205" operator="containsText" text="(+)">
      <formula>NOT(ISERROR(SEARCH("(+)",J53)))</formula>
    </cfRule>
    <cfRule type="containsText" dxfId="135" priority="206" operator="containsText" text="(-)">
      <formula>NOT(ISERROR(SEARCH("(-)",J53)))</formula>
    </cfRule>
  </conditionalFormatting>
  <conditionalFormatting sqref="J53:J54">
    <cfRule type="containsText" dxfId="134" priority="204" operator="containsText" text="(-)">
      <formula>NOT(ISERROR(SEARCH("(-)",J53)))</formula>
    </cfRule>
  </conditionalFormatting>
  <conditionalFormatting sqref="J36">
    <cfRule type="containsText" dxfId="133" priority="188" operator="containsText" text="(-)">
      <formula>NOT(ISERROR(SEARCH("(-)",J36)))</formula>
    </cfRule>
  </conditionalFormatting>
  <conditionalFormatting sqref="J36">
    <cfRule type="containsText" dxfId="132" priority="186" operator="containsText" text="(+)">
      <formula>NOT(ISERROR(SEARCH("(+)",J36)))</formula>
    </cfRule>
    <cfRule type="containsText" dxfId="131" priority="187" operator="containsText" text="(-)">
      <formula>NOT(ISERROR(SEARCH("(-)",J36)))</formula>
    </cfRule>
  </conditionalFormatting>
  <conditionalFormatting sqref="J36">
    <cfRule type="containsText" dxfId="130" priority="185" operator="containsText" text="(-)">
      <formula>NOT(ISERROR(SEARCH("(-)",J36)))</formula>
    </cfRule>
  </conditionalFormatting>
  <conditionalFormatting sqref="J36">
    <cfRule type="containsText" dxfId="129" priority="181" operator="containsText" text="(-)">
      <formula>NOT(ISERROR(SEARCH("(-)",J36)))</formula>
    </cfRule>
    <cfRule type="containsText" dxfId="128" priority="182" operator="containsText" text="(+)">
      <formula>NOT(ISERROR(SEARCH("(+)",J36)))</formula>
    </cfRule>
    <cfRule type="containsText" dxfId="127" priority="183" operator="containsText" text="(-)">
      <formula>NOT(ISERROR(SEARCH("(-)",J36)))</formula>
    </cfRule>
    <cfRule type="containsText" dxfId="126" priority="184" operator="containsText" text="(-)">
      <formula>NOT(ISERROR(SEARCH("(-)",J36)))</formula>
    </cfRule>
  </conditionalFormatting>
  <conditionalFormatting sqref="N36">
    <cfRule type="containsText" dxfId="125" priority="178" operator="containsText" text="BAJA">
      <formula>NOT(ISERROR(SEARCH("BAJA",N36)))</formula>
    </cfRule>
    <cfRule type="containsText" dxfId="124" priority="179" operator="containsText" text="MODERADA">
      <formula>NOT(ISERROR(SEARCH("MODERADA",N36)))</formula>
    </cfRule>
    <cfRule type="containsText" dxfId="123" priority="180" operator="containsText" text="ALTA">
      <formula>NOT(ISERROR(SEARCH("ALTA",N36)))</formula>
    </cfRule>
  </conditionalFormatting>
  <conditionalFormatting sqref="N97">
    <cfRule type="containsText" dxfId="122" priority="175" operator="containsText" text="BAJA">
      <formula>NOT(ISERROR(SEARCH("BAJA",N97)))</formula>
    </cfRule>
    <cfRule type="containsText" dxfId="121" priority="176" operator="containsText" text="MODERADA">
      <formula>NOT(ISERROR(SEARCH("MODERADA",N97)))</formula>
    </cfRule>
    <cfRule type="containsText" dxfId="120" priority="177" operator="containsText" text="ALTA">
      <formula>NOT(ISERROR(SEARCH("ALTA",N97)))</formula>
    </cfRule>
  </conditionalFormatting>
  <conditionalFormatting sqref="J97">
    <cfRule type="containsText" dxfId="119" priority="174" operator="containsText" text="(-)">
      <formula>NOT(ISERROR(SEARCH("(-)",J97)))</formula>
    </cfRule>
  </conditionalFormatting>
  <conditionalFormatting sqref="J97">
    <cfRule type="containsText" dxfId="118" priority="172" operator="containsText" text="(+)">
      <formula>NOT(ISERROR(SEARCH("(+)",J97)))</formula>
    </cfRule>
    <cfRule type="containsText" dxfId="117" priority="173" operator="containsText" text="(-)">
      <formula>NOT(ISERROR(SEARCH("(-)",J97)))</formula>
    </cfRule>
  </conditionalFormatting>
  <conditionalFormatting sqref="J97">
    <cfRule type="containsText" dxfId="116" priority="171" operator="containsText" text="(-)">
      <formula>NOT(ISERROR(SEARCH("(-)",J97)))</formula>
    </cfRule>
  </conditionalFormatting>
  <conditionalFormatting sqref="J97">
    <cfRule type="containsText" dxfId="115" priority="167" operator="containsText" text="(-)">
      <formula>NOT(ISERROR(SEARCH("(-)",J97)))</formula>
    </cfRule>
    <cfRule type="containsText" dxfId="114" priority="168" operator="containsText" text="(+)">
      <formula>NOT(ISERROR(SEARCH("(+)",J97)))</formula>
    </cfRule>
    <cfRule type="containsText" dxfId="113" priority="169" operator="containsText" text="(-)">
      <formula>NOT(ISERROR(SEARCH("(-)",J97)))</formula>
    </cfRule>
    <cfRule type="containsText" dxfId="112" priority="170" operator="containsText" text="(-)">
      <formula>NOT(ISERROR(SEARCH("(-)",J97)))</formula>
    </cfRule>
  </conditionalFormatting>
  <conditionalFormatting sqref="J37">
    <cfRule type="containsText" dxfId="111" priority="155" operator="containsText" text="(-)">
      <formula>NOT(ISERROR(SEARCH("(-)",J37)))</formula>
    </cfRule>
  </conditionalFormatting>
  <conditionalFormatting sqref="J37">
    <cfRule type="containsText" dxfId="110" priority="153" operator="containsText" text="(+)">
      <formula>NOT(ISERROR(SEARCH("(+)",J37)))</formula>
    </cfRule>
    <cfRule type="containsText" dxfId="109" priority="154" operator="containsText" text="(-)">
      <formula>NOT(ISERROR(SEARCH("(-)",J37)))</formula>
    </cfRule>
  </conditionalFormatting>
  <conditionalFormatting sqref="J37">
    <cfRule type="containsText" dxfId="108" priority="152" operator="containsText" text="(-)">
      <formula>NOT(ISERROR(SEARCH("(-)",J37)))</formula>
    </cfRule>
  </conditionalFormatting>
  <conditionalFormatting sqref="J37">
    <cfRule type="containsText" dxfId="107" priority="148" operator="containsText" text="(-)">
      <formula>NOT(ISERROR(SEARCH("(-)",J37)))</formula>
    </cfRule>
    <cfRule type="containsText" dxfId="106" priority="149" operator="containsText" text="(+)">
      <formula>NOT(ISERROR(SEARCH("(+)",J37)))</formula>
    </cfRule>
    <cfRule type="containsText" dxfId="105" priority="150" operator="containsText" text="(-)">
      <formula>NOT(ISERROR(SEARCH("(-)",J37)))</formula>
    </cfRule>
    <cfRule type="containsText" dxfId="104" priority="151" operator="containsText" text="(-)">
      <formula>NOT(ISERROR(SEARCH("(-)",J37)))</formula>
    </cfRule>
  </conditionalFormatting>
  <conditionalFormatting sqref="N37">
    <cfRule type="containsText" dxfId="103" priority="145" operator="containsText" text="BAJA">
      <formula>NOT(ISERROR(SEARCH("BAJA",N37)))</formula>
    </cfRule>
    <cfRule type="containsText" dxfId="102" priority="146" operator="containsText" text="MODERADA">
      <formula>NOT(ISERROR(SEARCH("MODERADA",N37)))</formula>
    </cfRule>
    <cfRule type="containsText" dxfId="101" priority="147" operator="containsText" text="ALTA">
      <formula>NOT(ISERROR(SEARCH("ALTA",N37)))</formula>
    </cfRule>
  </conditionalFormatting>
  <conditionalFormatting sqref="N58">
    <cfRule type="containsText" dxfId="100" priority="142" operator="containsText" text="BAJA">
      <formula>NOT(ISERROR(SEARCH("BAJA",N58)))</formula>
    </cfRule>
    <cfRule type="containsText" dxfId="99" priority="143" operator="containsText" text="MODERADA">
      <formula>NOT(ISERROR(SEARCH("MODERADA",N58)))</formula>
    </cfRule>
    <cfRule type="containsText" dxfId="98" priority="144" operator="containsText" text="ALTA">
      <formula>NOT(ISERROR(SEARCH("ALTA",N58)))</formula>
    </cfRule>
  </conditionalFormatting>
  <conditionalFormatting sqref="J58">
    <cfRule type="containsText" dxfId="97" priority="141" operator="containsText" text="(-)">
      <formula>NOT(ISERROR(SEARCH("(-)",J58)))</formula>
    </cfRule>
  </conditionalFormatting>
  <conditionalFormatting sqref="J58">
    <cfRule type="containsText" dxfId="96" priority="139" operator="containsText" text="(+)">
      <formula>NOT(ISERROR(SEARCH("(+)",J58)))</formula>
    </cfRule>
    <cfRule type="containsText" dxfId="95" priority="140" operator="containsText" text="(-)">
      <formula>NOT(ISERROR(SEARCH("(-)",J58)))</formula>
    </cfRule>
  </conditionalFormatting>
  <conditionalFormatting sqref="J58">
    <cfRule type="containsText" dxfId="94" priority="138" operator="containsText" text="(-)">
      <formula>NOT(ISERROR(SEARCH("(-)",J58)))</formula>
    </cfRule>
  </conditionalFormatting>
  <conditionalFormatting sqref="J58">
    <cfRule type="containsText" dxfId="93" priority="134" operator="containsText" text="(-)">
      <formula>NOT(ISERROR(SEARCH("(-)",J58)))</formula>
    </cfRule>
    <cfRule type="containsText" dxfId="92" priority="135" operator="containsText" text="(+)">
      <formula>NOT(ISERROR(SEARCH("(+)",J58)))</formula>
    </cfRule>
    <cfRule type="containsText" dxfId="91" priority="136" operator="containsText" text="(-)">
      <formula>NOT(ISERROR(SEARCH("(-)",J58)))</formula>
    </cfRule>
    <cfRule type="containsText" dxfId="90" priority="137" operator="containsText" text="(-)">
      <formula>NOT(ISERROR(SEARCH("(-)",J58)))</formula>
    </cfRule>
  </conditionalFormatting>
  <conditionalFormatting sqref="J57">
    <cfRule type="containsText" dxfId="89" priority="133" operator="containsText" text="(-)">
      <formula>NOT(ISERROR(SEARCH("(-)",J57)))</formula>
    </cfRule>
  </conditionalFormatting>
  <conditionalFormatting sqref="J57">
    <cfRule type="containsText" dxfId="88" priority="131" operator="containsText" text="(+)">
      <formula>NOT(ISERROR(SEARCH("(+)",J57)))</formula>
    </cfRule>
    <cfRule type="containsText" dxfId="87" priority="132" operator="containsText" text="(-)">
      <formula>NOT(ISERROR(SEARCH("(-)",J57)))</formula>
    </cfRule>
  </conditionalFormatting>
  <conditionalFormatting sqref="J57">
    <cfRule type="containsText" dxfId="86" priority="130" operator="containsText" text="(-)">
      <formula>NOT(ISERROR(SEARCH("(-)",J57)))</formula>
    </cfRule>
  </conditionalFormatting>
  <conditionalFormatting sqref="J57">
    <cfRule type="containsText" dxfId="85" priority="126" operator="containsText" text="(-)">
      <formula>NOT(ISERROR(SEARCH("(-)",J57)))</formula>
    </cfRule>
    <cfRule type="containsText" dxfId="84" priority="127" operator="containsText" text="(+)">
      <formula>NOT(ISERROR(SEARCH("(+)",J57)))</formula>
    </cfRule>
    <cfRule type="containsText" dxfId="83" priority="128" operator="containsText" text="(-)">
      <formula>NOT(ISERROR(SEARCH("(-)",J57)))</formula>
    </cfRule>
    <cfRule type="containsText" dxfId="82" priority="129" operator="containsText" text="(-)">
      <formula>NOT(ISERROR(SEARCH("(-)",J57)))</formula>
    </cfRule>
  </conditionalFormatting>
  <conditionalFormatting sqref="N57">
    <cfRule type="containsText" dxfId="81" priority="123" operator="containsText" text="BAJA">
      <formula>NOT(ISERROR(SEARCH("BAJA",N57)))</formula>
    </cfRule>
    <cfRule type="containsText" dxfId="80" priority="124" operator="containsText" text="MODERADA">
      <formula>NOT(ISERROR(SEARCH("MODERADA",N57)))</formula>
    </cfRule>
    <cfRule type="containsText" dxfId="79" priority="125" operator="containsText" text="ALTA">
      <formula>NOT(ISERROR(SEARCH("ALTA",N57)))</formula>
    </cfRule>
  </conditionalFormatting>
  <conditionalFormatting sqref="J38:J39">
    <cfRule type="containsText" dxfId="78" priority="122" operator="containsText" text="(-)">
      <formula>NOT(ISERROR(SEARCH("(-)",J38)))</formula>
    </cfRule>
  </conditionalFormatting>
  <conditionalFormatting sqref="J38:J39">
    <cfRule type="containsText" dxfId="77" priority="120" operator="containsText" text="(+)">
      <formula>NOT(ISERROR(SEARCH("(+)",J38)))</formula>
    </cfRule>
    <cfRule type="containsText" dxfId="76" priority="121" operator="containsText" text="(-)">
      <formula>NOT(ISERROR(SEARCH("(-)",J38)))</formula>
    </cfRule>
  </conditionalFormatting>
  <conditionalFormatting sqref="J38:J39">
    <cfRule type="containsText" dxfId="75" priority="119" operator="containsText" text="(-)">
      <formula>NOT(ISERROR(SEARCH("(-)",J38)))</formula>
    </cfRule>
  </conditionalFormatting>
  <conditionalFormatting sqref="J38:J39">
    <cfRule type="containsText" dxfId="74" priority="115" operator="containsText" text="(-)">
      <formula>NOT(ISERROR(SEARCH("(-)",J38)))</formula>
    </cfRule>
    <cfRule type="containsText" dxfId="73" priority="116" operator="containsText" text="(+)">
      <formula>NOT(ISERROR(SEARCH("(+)",J38)))</formula>
    </cfRule>
    <cfRule type="containsText" dxfId="72" priority="117" operator="containsText" text="(-)">
      <formula>NOT(ISERROR(SEARCH("(-)",J38)))</formula>
    </cfRule>
    <cfRule type="containsText" dxfId="71" priority="118" operator="containsText" text="(-)">
      <formula>NOT(ISERROR(SEARCH("(-)",J38)))</formula>
    </cfRule>
  </conditionalFormatting>
  <conditionalFormatting sqref="N38:N39">
    <cfRule type="containsText" dxfId="70" priority="112" operator="containsText" text="BAJA">
      <formula>NOT(ISERROR(SEARCH("BAJA",N38)))</formula>
    </cfRule>
    <cfRule type="containsText" dxfId="69" priority="113" operator="containsText" text="MODERADA">
      <formula>NOT(ISERROR(SEARCH("MODERADA",N38)))</formula>
    </cfRule>
    <cfRule type="containsText" dxfId="68" priority="114" operator="containsText" text="ALTA">
      <formula>NOT(ISERROR(SEARCH("ALTA",N38)))</formula>
    </cfRule>
  </conditionalFormatting>
  <conditionalFormatting sqref="J91">
    <cfRule type="containsText" dxfId="67" priority="100" operator="containsText" text="(-)">
      <formula>NOT(ISERROR(SEARCH("(-)",J91)))</formula>
    </cfRule>
  </conditionalFormatting>
  <conditionalFormatting sqref="J91">
    <cfRule type="containsText" dxfId="66" priority="98" operator="containsText" text="(+)">
      <formula>NOT(ISERROR(SEARCH("(+)",J91)))</formula>
    </cfRule>
    <cfRule type="containsText" dxfId="65" priority="99" operator="containsText" text="(-)">
      <formula>NOT(ISERROR(SEARCH("(-)",J91)))</formula>
    </cfRule>
  </conditionalFormatting>
  <conditionalFormatting sqref="J91">
    <cfRule type="containsText" dxfId="64" priority="97" operator="containsText" text="(-)">
      <formula>NOT(ISERROR(SEARCH("(-)",J91)))</formula>
    </cfRule>
  </conditionalFormatting>
  <conditionalFormatting sqref="J91">
    <cfRule type="containsText" dxfId="63" priority="93" operator="containsText" text="(-)">
      <formula>NOT(ISERROR(SEARCH("(-)",J91)))</formula>
    </cfRule>
    <cfRule type="containsText" dxfId="62" priority="94" operator="containsText" text="(+)">
      <formula>NOT(ISERROR(SEARCH("(+)",J91)))</formula>
    </cfRule>
    <cfRule type="containsText" dxfId="61" priority="95" operator="containsText" text="(-)">
      <formula>NOT(ISERROR(SEARCH("(-)",J91)))</formula>
    </cfRule>
    <cfRule type="containsText" dxfId="60" priority="96" operator="containsText" text="(-)">
      <formula>NOT(ISERROR(SEARCH("(-)",J91)))</formula>
    </cfRule>
  </conditionalFormatting>
  <conditionalFormatting sqref="N91">
    <cfRule type="containsText" dxfId="59" priority="90" operator="containsText" text="BAJA">
      <formula>NOT(ISERROR(SEARCH("BAJA",N91)))</formula>
    </cfRule>
    <cfRule type="containsText" dxfId="58" priority="91" operator="containsText" text="MODERADA">
      <formula>NOT(ISERROR(SEARCH("MODERADA",N91)))</formula>
    </cfRule>
    <cfRule type="containsText" dxfId="57" priority="92" operator="containsText" text="ALTA">
      <formula>NOT(ISERROR(SEARCH("ALTA",N91)))</formula>
    </cfRule>
  </conditionalFormatting>
  <conditionalFormatting sqref="J40">
    <cfRule type="containsText" dxfId="56" priority="78" operator="containsText" text="(-)">
      <formula>NOT(ISERROR(SEARCH("(-)",J40)))</formula>
    </cfRule>
  </conditionalFormatting>
  <conditionalFormatting sqref="J40">
    <cfRule type="containsText" dxfId="55" priority="76" operator="containsText" text="(+)">
      <formula>NOT(ISERROR(SEARCH("(+)",J40)))</formula>
    </cfRule>
    <cfRule type="containsText" dxfId="54" priority="77" operator="containsText" text="(-)">
      <formula>NOT(ISERROR(SEARCH("(-)",J40)))</formula>
    </cfRule>
  </conditionalFormatting>
  <conditionalFormatting sqref="J40">
    <cfRule type="containsText" dxfId="53" priority="75" operator="containsText" text="(-)">
      <formula>NOT(ISERROR(SEARCH("(-)",J40)))</formula>
    </cfRule>
  </conditionalFormatting>
  <conditionalFormatting sqref="J40">
    <cfRule type="containsText" dxfId="52" priority="71" operator="containsText" text="(-)">
      <formula>NOT(ISERROR(SEARCH("(-)",J40)))</formula>
    </cfRule>
    <cfRule type="containsText" dxfId="51" priority="72" operator="containsText" text="(+)">
      <formula>NOT(ISERROR(SEARCH("(+)",J40)))</formula>
    </cfRule>
    <cfRule type="containsText" dxfId="50" priority="73" operator="containsText" text="(-)">
      <formula>NOT(ISERROR(SEARCH("(-)",J40)))</formula>
    </cfRule>
    <cfRule type="containsText" dxfId="49" priority="74" operator="containsText" text="(-)">
      <formula>NOT(ISERROR(SEARCH("(-)",J40)))</formula>
    </cfRule>
  </conditionalFormatting>
  <conditionalFormatting sqref="N40">
    <cfRule type="containsText" dxfId="48" priority="68" operator="containsText" text="BAJA">
      <formula>NOT(ISERROR(SEARCH("BAJA",N40)))</formula>
    </cfRule>
    <cfRule type="containsText" dxfId="47" priority="69" operator="containsText" text="MODERADA">
      <formula>NOT(ISERROR(SEARCH("MODERADA",N40)))</formula>
    </cfRule>
    <cfRule type="containsText" dxfId="46" priority="70" operator="containsText" text="ALTA">
      <formula>NOT(ISERROR(SEARCH("ALTA",N40)))</formula>
    </cfRule>
  </conditionalFormatting>
  <conditionalFormatting sqref="N18">
    <cfRule type="containsText" dxfId="45" priority="57" operator="containsText" text="BAJA">
      <formula>NOT(ISERROR(SEARCH("BAJA",N18)))</formula>
    </cfRule>
    <cfRule type="containsText" dxfId="44" priority="58" operator="containsText" text="MODERADA">
      <formula>NOT(ISERROR(SEARCH("MODERADA",N18)))</formula>
    </cfRule>
    <cfRule type="containsText" dxfId="43" priority="59" operator="containsText" text="ALTA">
      <formula>NOT(ISERROR(SEARCH("ALTA",N18)))</formula>
    </cfRule>
  </conditionalFormatting>
  <conditionalFormatting sqref="N19">
    <cfRule type="containsText" dxfId="42" priority="48" operator="containsText" text="BAJA">
      <formula>NOT(ISERROR(SEARCH("BAJA",N19)))</formula>
    </cfRule>
    <cfRule type="containsText" dxfId="41" priority="49" operator="containsText" text="MODERADA">
      <formula>NOT(ISERROR(SEARCH("MODERADA",N19)))</formula>
    </cfRule>
    <cfRule type="containsText" dxfId="40" priority="50" operator="containsText" text="ALTA">
      <formula>NOT(ISERROR(SEARCH("ALTA",N19)))</formula>
    </cfRule>
  </conditionalFormatting>
  <conditionalFormatting sqref="N20:N22">
    <cfRule type="containsText" dxfId="39" priority="45" operator="containsText" text="BAJA">
      <formula>NOT(ISERROR(SEARCH("BAJA",N20)))</formula>
    </cfRule>
    <cfRule type="containsText" dxfId="38" priority="46" operator="containsText" text="MODERADA">
      <formula>NOT(ISERROR(SEARCH("MODERADA",N20)))</formula>
    </cfRule>
    <cfRule type="containsText" dxfId="37" priority="47" operator="containsText" text="ALTA">
      <formula>NOT(ISERROR(SEARCH("ALTA",N20)))</formula>
    </cfRule>
  </conditionalFormatting>
  <conditionalFormatting sqref="J24">
    <cfRule type="containsText" dxfId="36" priority="33" operator="containsText" text="(-)">
      <formula>NOT(ISERROR(SEARCH("(-)",J24)))</formula>
    </cfRule>
  </conditionalFormatting>
  <conditionalFormatting sqref="J24">
    <cfRule type="containsText" dxfId="35" priority="31" operator="containsText" text="(+)">
      <formula>NOT(ISERROR(SEARCH("(+)",J24)))</formula>
    </cfRule>
    <cfRule type="containsText" dxfId="34" priority="32" operator="containsText" text="(-)">
      <formula>NOT(ISERROR(SEARCH("(-)",J24)))</formula>
    </cfRule>
  </conditionalFormatting>
  <conditionalFormatting sqref="J24">
    <cfRule type="containsText" dxfId="33" priority="30" operator="containsText" text="(-)">
      <formula>NOT(ISERROR(SEARCH("(-)",J24)))</formula>
    </cfRule>
  </conditionalFormatting>
  <conditionalFormatting sqref="J24">
    <cfRule type="containsText" dxfId="32" priority="26" operator="containsText" text="(-)">
      <formula>NOT(ISERROR(SEARCH("(-)",J24)))</formula>
    </cfRule>
    <cfRule type="containsText" dxfId="31" priority="27" operator="containsText" text="(+)">
      <formula>NOT(ISERROR(SEARCH("(+)",J24)))</formula>
    </cfRule>
    <cfRule type="containsText" dxfId="30" priority="28" operator="containsText" text="(-)">
      <formula>NOT(ISERROR(SEARCH("(-)",J24)))</formula>
    </cfRule>
    <cfRule type="containsText" dxfId="29" priority="29" operator="containsText" text="(-)">
      <formula>NOT(ISERROR(SEARCH("(-)",J24)))</formula>
    </cfRule>
  </conditionalFormatting>
  <conditionalFormatting sqref="N24">
    <cfRule type="containsText" dxfId="28" priority="23" operator="containsText" text="BAJA">
      <formula>NOT(ISERROR(SEARCH("BAJA",N24)))</formula>
    </cfRule>
    <cfRule type="containsText" dxfId="27" priority="24" operator="containsText" text="MODERADA">
      <formula>NOT(ISERROR(SEARCH("MODERADA",N24)))</formula>
    </cfRule>
    <cfRule type="containsText" dxfId="26" priority="25" operator="containsText" text="ALTA">
      <formula>NOT(ISERROR(SEARCH("ALTA",N24)))</formula>
    </cfRule>
  </conditionalFormatting>
  <conditionalFormatting sqref="J23">
    <cfRule type="containsText" dxfId="25" priority="22" operator="containsText" text="(-)">
      <formula>NOT(ISERROR(SEARCH("(-)",J23)))</formula>
    </cfRule>
  </conditionalFormatting>
  <conditionalFormatting sqref="J23">
    <cfRule type="containsText" dxfId="24" priority="20" operator="containsText" text="(+)">
      <formula>NOT(ISERROR(SEARCH("(+)",J23)))</formula>
    </cfRule>
    <cfRule type="containsText" dxfId="23" priority="21" operator="containsText" text="(-)">
      <formula>NOT(ISERROR(SEARCH("(-)",J23)))</formula>
    </cfRule>
  </conditionalFormatting>
  <conditionalFormatting sqref="J23">
    <cfRule type="containsText" dxfId="22" priority="19" operator="containsText" text="(-)">
      <formula>NOT(ISERROR(SEARCH("(-)",J23)))</formula>
    </cfRule>
  </conditionalFormatting>
  <conditionalFormatting sqref="J23">
    <cfRule type="containsText" dxfId="21" priority="15" operator="containsText" text="(-)">
      <formula>NOT(ISERROR(SEARCH("(-)",J23)))</formula>
    </cfRule>
    <cfRule type="containsText" dxfId="20" priority="16" operator="containsText" text="(+)">
      <formula>NOT(ISERROR(SEARCH("(+)",J23)))</formula>
    </cfRule>
    <cfRule type="containsText" dxfId="19" priority="17" operator="containsText" text="(-)">
      <formula>NOT(ISERROR(SEARCH("(-)",J23)))</formula>
    </cfRule>
    <cfRule type="containsText" dxfId="18" priority="18" operator="containsText" text="(-)">
      <formula>NOT(ISERROR(SEARCH("(-)",J23)))</formula>
    </cfRule>
  </conditionalFormatting>
  <conditionalFormatting sqref="N23">
    <cfRule type="containsText" dxfId="17" priority="12" operator="containsText" text="BAJA">
      <formula>NOT(ISERROR(SEARCH("BAJA",N23)))</formula>
    </cfRule>
    <cfRule type="containsText" dxfId="16" priority="13" operator="containsText" text="MODERADA">
      <formula>NOT(ISERROR(SEARCH("MODERADA",N23)))</formula>
    </cfRule>
    <cfRule type="containsText" dxfId="15" priority="14" operator="containsText" text="ALTA">
      <formula>NOT(ISERROR(SEARCH("ALTA",N23)))</formula>
    </cfRule>
  </conditionalFormatting>
  <conditionalFormatting sqref="J25">
    <cfRule type="containsText" dxfId="14" priority="11" operator="containsText" text="(-)">
      <formula>NOT(ISERROR(SEARCH("(-)",J25)))</formula>
    </cfRule>
  </conditionalFormatting>
  <conditionalFormatting sqref="J25">
    <cfRule type="containsText" dxfId="13" priority="9" operator="containsText" text="(+)">
      <formula>NOT(ISERROR(SEARCH("(+)",J25)))</formula>
    </cfRule>
    <cfRule type="containsText" dxfId="12" priority="10" operator="containsText" text="(-)">
      <formula>NOT(ISERROR(SEARCH("(-)",J25)))</formula>
    </cfRule>
  </conditionalFormatting>
  <conditionalFormatting sqref="J25">
    <cfRule type="containsText" dxfId="11" priority="8" operator="containsText" text="(-)">
      <formula>NOT(ISERROR(SEARCH("(-)",J25)))</formula>
    </cfRule>
  </conditionalFormatting>
  <conditionalFormatting sqref="J25">
    <cfRule type="containsText" dxfId="10" priority="4" operator="containsText" text="(-)">
      <formula>NOT(ISERROR(SEARCH("(-)",J25)))</formula>
    </cfRule>
    <cfRule type="containsText" dxfId="9" priority="5" operator="containsText" text="(+)">
      <formula>NOT(ISERROR(SEARCH("(+)",J25)))</formula>
    </cfRule>
    <cfRule type="containsText" dxfId="8" priority="6" operator="containsText" text="(-)">
      <formula>NOT(ISERROR(SEARCH("(-)",J25)))</formula>
    </cfRule>
    <cfRule type="containsText" dxfId="7" priority="7" operator="containsText" text="(-)">
      <formula>NOT(ISERROR(SEARCH("(-)",J25)))</formula>
    </cfRule>
  </conditionalFormatting>
  <conditionalFormatting sqref="N25">
    <cfRule type="containsText" dxfId="6" priority="1" operator="containsText" text="BAJA">
      <formula>NOT(ISERROR(SEARCH("BAJA",N25)))</formula>
    </cfRule>
    <cfRule type="containsText" dxfId="5" priority="2" operator="containsText" text="MODERADA">
      <formula>NOT(ISERROR(SEARCH("MODERADA",N25)))</formula>
    </cfRule>
    <cfRule type="containsText" dxfId="4" priority="3" operator="containsText" text="ALTA">
      <formula>NOT(ISERROR(SEARCH("ALTA",N25)))</formula>
    </cfRule>
  </conditionalFormatting>
  <dataValidations count="2">
    <dataValidation type="list" allowBlank="1" showInputMessage="1" showErrorMessage="1" sqref="B15:B17 B26" xr:uid="{00000000-0002-0000-0000-000000000000}">
      <formula1>CELDA</formula1>
    </dataValidation>
    <dataValidation type="list" allowBlank="1" showInputMessage="1" showErrorMessage="1" sqref="J18:J97" xr:uid="{00000000-0002-0000-0000-000001000000}">
      <formula1>"(-),(+)"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123825</xdr:rowOff>
              </from>
              <to>
                <xdr:col>0</xdr:col>
                <xdr:colOff>1628775</xdr:colOff>
                <xdr:row>3</xdr:row>
                <xdr:rowOff>152400</xdr:rowOff>
              </to>
            </anchor>
          </objectPr>
        </oleObject>
      </mc:Choice>
      <mc:Fallback>
        <oleObject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B2:G10"/>
  <sheetViews>
    <sheetView zoomScaleNormal="100" zoomScalePageLayoutView="60" workbookViewId="0">
      <selection activeCell="F4" sqref="F4"/>
    </sheetView>
  </sheetViews>
  <sheetFormatPr baseColWidth="10" defaultRowHeight="15" x14ac:dyDescent="0.25"/>
  <cols>
    <col min="3" max="3" width="25.42578125" customWidth="1"/>
    <col min="4" max="4" width="56.7109375" customWidth="1"/>
    <col min="5" max="5" width="46.42578125" customWidth="1"/>
    <col min="6" max="6" width="45" customWidth="1"/>
    <col min="7" max="7" width="50.42578125" customWidth="1"/>
    <col min="8" max="8" width="11.42578125" customWidth="1"/>
  </cols>
  <sheetData>
    <row r="2" spans="2:7" x14ac:dyDescent="0.25">
      <c r="C2">
        <v>1</v>
      </c>
    </row>
    <row r="3" spans="2:7" ht="40.5" x14ac:dyDescent="0.25">
      <c r="C3" s="7" t="s">
        <v>13</v>
      </c>
      <c r="D3" s="7" t="s">
        <v>14</v>
      </c>
      <c r="E3" s="219" t="s">
        <v>15</v>
      </c>
      <c r="F3" s="219"/>
      <c r="G3" s="219"/>
    </row>
    <row r="4" spans="2:7" ht="68.25" customHeight="1" x14ac:dyDescent="0.25">
      <c r="C4" s="8" t="s">
        <v>6</v>
      </c>
      <c r="D4" s="9" t="s">
        <v>16</v>
      </c>
      <c r="E4" s="13" t="s">
        <v>202</v>
      </c>
      <c r="F4" s="13" t="s">
        <v>204</v>
      </c>
      <c r="G4" s="13" t="s">
        <v>203</v>
      </c>
    </row>
    <row r="5" spans="2:7" ht="60.75" x14ac:dyDescent="0.25">
      <c r="C5" s="11" t="s">
        <v>17</v>
      </c>
      <c r="D5" s="12" t="s">
        <v>208</v>
      </c>
      <c r="E5" s="13" t="s">
        <v>199</v>
      </c>
      <c r="F5" s="13" t="s">
        <v>200</v>
      </c>
      <c r="G5" s="13" t="s">
        <v>201</v>
      </c>
    </row>
    <row r="6" spans="2:7" ht="101.25" x14ac:dyDescent="0.25">
      <c r="C6" s="15" t="s">
        <v>18</v>
      </c>
      <c r="D6" s="12" t="s">
        <v>19</v>
      </c>
      <c r="E6" s="13" t="s">
        <v>205</v>
      </c>
      <c r="F6" s="13" t="s">
        <v>206</v>
      </c>
      <c r="G6" s="13" t="s">
        <v>207</v>
      </c>
    </row>
    <row r="7" spans="2:7" ht="54" customHeight="1" x14ac:dyDescent="0.25">
      <c r="C7" s="143" t="s">
        <v>10</v>
      </c>
      <c r="D7" s="14" t="s">
        <v>20</v>
      </c>
      <c r="E7" s="10" t="s">
        <v>195</v>
      </c>
      <c r="F7" s="10" t="s">
        <v>196</v>
      </c>
      <c r="G7" s="10" t="s">
        <v>197</v>
      </c>
    </row>
    <row r="8" spans="2:7" ht="81" hidden="1" customHeight="1" x14ac:dyDescent="0.25">
      <c r="C8" s="144"/>
      <c r="D8" s="16" t="s">
        <v>21</v>
      </c>
      <c r="E8" s="220"/>
      <c r="F8" s="220"/>
      <c r="G8" s="221"/>
    </row>
    <row r="9" spans="2:7" ht="12" customHeight="1" x14ac:dyDescent="0.25">
      <c r="B9" s="6"/>
      <c r="C9" s="145"/>
      <c r="D9" s="146"/>
      <c r="E9" s="221"/>
      <c r="F9" s="220"/>
      <c r="G9" s="221"/>
    </row>
    <row r="10" spans="2:7" x14ac:dyDescent="0.25">
      <c r="B10" s="6"/>
      <c r="C10" s="6"/>
      <c r="D10" s="6"/>
    </row>
  </sheetData>
  <autoFilter ref="C2:G9" xr:uid="{00000000-0009-0000-0000-000001000000}">
    <filterColumn colId="0">
      <customFilters>
        <customFilter operator="notEqual" val=" "/>
      </customFilters>
    </filterColumn>
  </autoFilter>
  <mergeCells count="4">
    <mergeCell ref="E3:G3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topLeftCell="B5" zoomScale="75" zoomScaleNormal="104" zoomScalePageLayoutView="104" workbookViewId="0">
      <selection activeCell="I7" sqref="I7"/>
    </sheetView>
  </sheetViews>
  <sheetFormatPr baseColWidth="10" defaultRowHeight="15" x14ac:dyDescent="0.25"/>
  <cols>
    <col min="1" max="1" width="24" customWidth="1"/>
    <col min="2" max="2" width="36.28515625" customWidth="1"/>
    <col min="3" max="3" width="40.42578125" customWidth="1"/>
    <col min="4" max="4" width="20.28515625" customWidth="1"/>
    <col min="5" max="5" width="10.28515625" bestFit="1" customWidth="1"/>
    <col min="8" max="8" width="19.42578125" customWidth="1"/>
    <col min="9" max="9" width="24.42578125" customWidth="1"/>
    <col min="10" max="10" width="22.28515625" customWidth="1"/>
    <col min="11" max="11" width="28.7109375" customWidth="1"/>
    <col min="12" max="12" width="54.7109375" customWidth="1"/>
    <col min="13" max="13" width="43.7109375" customWidth="1"/>
  </cols>
  <sheetData>
    <row r="1" spans="1:13" ht="30" x14ac:dyDescent="0.25">
      <c r="A1" s="222" t="s">
        <v>22</v>
      </c>
      <c r="B1" s="223"/>
      <c r="C1" s="224"/>
      <c r="D1" s="231" t="s">
        <v>23</v>
      </c>
      <c r="E1" s="232"/>
      <c r="F1" s="232"/>
      <c r="G1" s="232"/>
      <c r="H1" s="232"/>
      <c r="I1" s="232"/>
      <c r="J1" s="233"/>
      <c r="K1" s="17" t="s">
        <v>24</v>
      </c>
      <c r="L1" s="237"/>
    </row>
    <row r="2" spans="1:13" x14ac:dyDescent="0.25">
      <c r="A2" s="225"/>
      <c r="B2" s="226"/>
      <c r="C2" s="227"/>
      <c r="D2" s="234"/>
      <c r="E2" s="235"/>
      <c r="F2" s="235"/>
      <c r="G2" s="235"/>
      <c r="H2" s="235"/>
      <c r="I2" s="235"/>
      <c r="J2" s="236"/>
      <c r="K2" s="17" t="s">
        <v>25</v>
      </c>
      <c r="L2" s="237"/>
    </row>
    <row r="3" spans="1:13" x14ac:dyDescent="0.25">
      <c r="A3" s="225"/>
      <c r="B3" s="226"/>
      <c r="C3" s="227"/>
      <c r="D3" s="231" t="s">
        <v>26</v>
      </c>
      <c r="E3" s="232"/>
      <c r="F3" s="232"/>
      <c r="G3" s="232"/>
      <c r="H3" s="232"/>
      <c r="I3" s="232"/>
      <c r="J3" s="233"/>
      <c r="K3" s="17" t="s">
        <v>27</v>
      </c>
      <c r="L3" s="237"/>
    </row>
    <row r="4" spans="1:13" x14ac:dyDescent="0.25">
      <c r="A4" s="228"/>
      <c r="B4" s="229"/>
      <c r="C4" s="230"/>
      <c r="D4" s="234"/>
      <c r="E4" s="235"/>
      <c r="F4" s="235"/>
      <c r="G4" s="235"/>
      <c r="H4" s="235"/>
      <c r="I4" s="235"/>
      <c r="J4" s="236"/>
      <c r="K4" s="17" t="s">
        <v>28</v>
      </c>
      <c r="L4" s="237"/>
    </row>
    <row r="5" spans="1:13" x14ac:dyDescent="0.25">
      <c r="A5" s="238" t="s">
        <v>29</v>
      </c>
      <c r="B5" s="239" t="s">
        <v>30</v>
      </c>
      <c r="C5" s="240" t="s">
        <v>31</v>
      </c>
      <c r="D5" s="240" t="s">
        <v>32</v>
      </c>
      <c r="E5" s="240" t="s">
        <v>33</v>
      </c>
      <c r="F5" s="240"/>
      <c r="G5" s="240"/>
      <c r="H5" s="240" t="s">
        <v>34</v>
      </c>
      <c r="I5" s="240" t="s">
        <v>35</v>
      </c>
      <c r="J5" s="240" t="s">
        <v>36</v>
      </c>
      <c r="K5" s="240" t="s">
        <v>37</v>
      </c>
      <c r="L5" s="239" t="s">
        <v>38</v>
      </c>
    </row>
    <row r="6" spans="1:13" ht="39.75" customHeight="1" x14ac:dyDescent="0.25">
      <c r="A6" s="238"/>
      <c r="B6" s="239"/>
      <c r="C6" s="240"/>
      <c r="D6" s="240"/>
      <c r="E6" s="18" t="s">
        <v>39</v>
      </c>
      <c r="F6" s="18" t="s">
        <v>40</v>
      </c>
      <c r="G6" s="18" t="s">
        <v>41</v>
      </c>
      <c r="H6" s="240"/>
      <c r="I6" s="240"/>
      <c r="J6" s="240"/>
      <c r="K6" s="240"/>
      <c r="L6" s="239"/>
    </row>
    <row r="7" spans="1:13" ht="71.25" x14ac:dyDescent="0.25">
      <c r="A7" s="241">
        <v>1</v>
      </c>
      <c r="B7" s="241" t="s">
        <v>42</v>
      </c>
      <c r="C7" s="19" t="s">
        <v>175</v>
      </c>
      <c r="D7" s="20" t="s">
        <v>43</v>
      </c>
      <c r="E7" s="21" t="s">
        <v>11</v>
      </c>
      <c r="F7" s="21"/>
      <c r="G7" s="21"/>
      <c r="H7" s="21" t="s">
        <v>44</v>
      </c>
      <c r="I7" s="21" t="s">
        <v>45</v>
      </c>
      <c r="J7" s="22" t="s">
        <v>46</v>
      </c>
      <c r="K7" s="20" t="s">
        <v>47</v>
      </c>
      <c r="L7" s="22" t="s">
        <v>46</v>
      </c>
    </row>
    <row r="8" spans="1:13" ht="114" x14ac:dyDescent="0.25">
      <c r="A8" s="241"/>
      <c r="B8" s="241"/>
      <c r="C8" s="19" t="s">
        <v>48</v>
      </c>
      <c r="D8" s="20" t="s">
        <v>49</v>
      </c>
      <c r="E8" s="21" t="s">
        <v>11</v>
      </c>
      <c r="F8" s="21"/>
      <c r="G8" s="21"/>
      <c r="H8" s="21" t="s">
        <v>44</v>
      </c>
      <c r="I8" s="21" t="s">
        <v>45</v>
      </c>
      <c r="J8" s="22" t="s">
        <v>46</v>
      </c>
      <c r="K8" s="20" t="s">
        <v>50</v>
      </c>
      <c r="L8" s="23" t="s">
        <v>51</v>
      </c>
    </row>
    <row r="9" spans="1:13" ht="101.25" customHeight="1" x14ac:dyDescent="0.25">
      <c r="A9" s="241"/>
      <c r="B9" s="241"/>
      <c r="C9" s="19" t="s">
        <v>52</v>
      </c>
      <c r="D9" s="20" t="s">
        <v>53</v>
      </c>
      <c r="E9" s="21" t="s">
        <v>11</v>
      </c>
      <c r="F9" s="21"/>
      <c r="G9" s="21"/>
      <c r="H9" s="21" t="s">
        <v>44</v>
      </c>
      <c r="I9" s="21" t="s">
        <v>45</v>
      </c>
      <c r="J9" s="23" t="s">
        <v>51</v>
      </c>
      <c r="K9" s="20" t="s">
        <v>54</v>
      </c>
      <c r="L9" s="23" t="s">
        <v>51</v>
      </c>
      <c r="M9" s="24" t="s">
        <v>55</v>
      </c>
    </row>
    <row r="10" spans="1:13" s="5" customFormat="1" ht="106.5" customHeight="1" x14ac:dyDescent="0.25">
      <c r="A10" s="241"/>
      <c r="B10" s="241"/>
      <c r="C10" s="25" t="s">
        <v>56</v>
      </c>
      <c r="D10" s="26" t="s">
        <v>57</v>
      </c>
      <c r="E10" s="21" t="s">
        <v>12</v>
      </c>
      <c r="F10" s="21"/>
      <c r="G10" s="21"/>
      <c r="H10" s="21" t="s">
        <v>44</v>
      </c>
      <c r="I10" s="21" t="s">
        <v>45</v>
      </c>
      <c r="J10" s="21" t="s">
        <v>46</v>
      </c>
      <c r="K10" s="20" t="s">
        <v>58</v>
      </c>
      <c r="L10" s="21" t="s">
        <v>46</v>
      </c>
      <c r="M10" s="5" t="s">
        <v>55</v>
      </c>
    </row>
    <row r="11" spans="1:13" ht="168" customHeight="1" x14ac:dyDescent="0.25">
      <c r="A11" s="241"/>
      <c r="B11" s="241"/>
      <c r="C11" s="19" t="s">
        <v>59</v>
      </c>
      <c r="D11" s="20" t="s">
        <v>60</v>
      </c>
      <c r="E11" s="21" t="s">
        <v>11</v>
      </c>
      <c r="F11" s="21"/>
      <c r="G11" s="21"/>
      <c r="H11" s="21" t="s">
        <v>44</v>
      </c>
      <c r="I11" s="21" t="s">
        <v>45</v>
      </c>
      <c r="J11" s="22" t="s">
        <v>46</v>
      </c>
      <c r="K11" s="20" t="s">
        <v>61</v>
      </c>
      <c r="L11" s="22" t="s">
        <v>46</v>
      </c>
    </row>
    <row r="12" spans="1:13" ht="99.75" x14ac:dyDescent="0.25">
      <c r="A12" s="241">
        <v>2</v>
      </c>
      <c r="B12" s="241" t="s">
        <v>62</v>
      </c>
      <c r="C12" s="27" t="s">
        <v>63</v>
      </c>
      <c r="D12" s="20" t="s">
        <v>64</v>
      </c>
      <c r="E12" s="21" t="s">
        <v>11</v>
      </c>
      <c r="F12" s="21"/>
      <c r="G12" s="21"/>
      <c r="H12" s="21" t="s">
        <v>44</v>
      </c>
      <c r="I12" s="21" t="s">
        <v>45</v>
      </c>
      <c r="J12" s="23" t="s">
        <v>51</v>
      </c>
      <c r="K12" s="20" t="s">
        <v>65</v>
      </c>
      <c r="L12" s="23" t="s">
        <v>51</v>
      </c>
    </row>
    <row r="13" spans="1:13" ht="42.75" x14ac:dyDescent="0.25">
      <c r="A13" s="241"/>
      <c r="B13" s="241"/>
      <c r="C13" s="19" t="s">
        <v>66</v>
      </c>
      <c r="D13" s="20" t="s">
        <v>43</v>
      </c>
      <c r="E13" s="21" t="s">
        <v>11</v>
      </c>
      <c r="F13" s="21"/>
      <c r="G13" s="21"/>
      <c r="H13" s="21" t="s">
        <v>44</v>
      </c>
      <c r="I13" s="21" t="s">
        <v>45</v>
      </c>
      <c r="J13" s="23" t="s">
        <v>51</v>
      </c>
      <c r="K13" s="20" t="s">
        <v>50</v>
      </c>
      <c r="L13" s="23" t="s">
        <v>51</v>
      </c>
    </row>
    <row r="14" spans="1:13" ht="205.5" customHeight="1" x14ac:dyDescent="0.25">
      <c r="A14" s="241"/>
      <c r="B14" s="241"/>
      <c r="C14" s="28" t="s">
        <v>67</v>
      </c>
      <c r="D14" s="29" t="s">
        <v>68</v>
      </c>
      <c r="E14" s="21" t="s">
        <v>11</v>
      </c>
      <c r="F14" s="21"/>
      <c r="G14" s="21"/>
      <c r="H14" s="21" t="s">
        <v>44</v>
      </c>
      <c r="I14" s="21" t="s">
        <v>45</v>
      </c>
      <c r="J14" s="22" t="s">
        <v>46</v>
      </c>
      <c r="K14" s="20" t="s">
        <v>69</v>
      </c>
      <c r="L14" s="22" t="s">
        <v>46</v>
      </c>
    </row>
    <row r="15" spans="1:13" ht="63.75" customHeight="1" x14ac:dyDescent="0.25">
      <c r="A15" s="241"/>
      <c r="B15" s="241"/>
      <c r="C15" s="26" t="s">
        <v>70</v>
      </c>
      <c r="D15" s="26" t="s">
        <v>71</v>
      </c>
      <c r="E15" s="30" t="s">
        <v>12</v>
      </c>
      <c r="F15" s="30"/>
      <c r="G15" s="30"/>
      <c r="H15" s="30" t="s">
        <v>44</v>
      </c>
      <c r="I15" s="30" t="s">
        <v>45</v>
      </c>
      <c r="J15" s="31" t="s">
        <v>46</v>
      </c>
      <c r="K15" s="26" t="s">
        <v>72</v>
      </c>
      <c r="L15" s="31" t="s">
        <v>46</v>
      </c>
      <c r="M15" t="s">
        <v>55</v>
      </c>
    </row>
    <row r="16" spans="1:13" ht="85.5" x14ac:dyDescent="0.25">
      <c r="A16" s="241"/>
      <c r="B16" s="241"/>
      <c r="C16" s="32" t="s">
        <v>73</v>
      </c>
      <c r="D16" s="20" t="s">
        <v>74</v>
      </c>
      <c r="E16" s="21" t="s">
        <v>11</v>
      </c>
      <c r="F16" s="21"/>
      <c r="G16" s="21"/>
      <c r="H16" s="21" t="s">
        <v>44</v>
      </c>
      <c r="I16" s="21" t="s">
        <v>45</v>
      </c>
      <c r="J16" s="22" t="s">
        <v>46</v>
      </c>
      <c r="K16" s="20" t="s">
        <v>75</v>
      </c>
      <c r="L16" s="22" t="s">
        <v>46</v>
      </c>
    </row>
    <row r="17" spans="1:12" ht="234" customHeight="1" x14ac:dyDescent="0.25">
      <c r="A17" s="242">
        <v>3</v>
      </c>
      <c r="B17" s="245" t="s">
        <v>76</v>
      </c>
      <c r="C17" s="19" t="s">
        <v>77</v>
      </c>
      <c r="D17" s="20" t="s">
        <v>78</v>
      </c>
      <c r="E17" s="21" t="s">
        <v>11</v>
      </c>
      <c r="F17" s="21"/>
      <c r="G17" s="21"/>
      <c r="H17" s="21" t="s">
        <v>44</v>
      </c>
      <c r="I17" s="21" t="s">
        <v>45</v>
      </c>
      <c r="J17" s="23" t="s">
        <v>51</v>
      </c>
      <c r="K17" s="20" t="s">
        <v>79</v>
      </c>
      <c r="L17" s="23" t="s">
        <v>51</v>
      </c>
    </row>
    <row r="18" spans="1:12" ht="180" customHeight="1" x14ac:dyDescent="0.25">
      <c r="A18" s="243"/>
      <c r="B18" s="246"/>
      <c r="C18" s="27" t="s">
        <v>63</v>
      </c>
      <c r="D18" s="20" t="s">
        <v>80</v>
      </c>
      <c r="E18" s="21" t="s">
        <v>11</v>
      </c>
      <c r="F18" s="21"/>
      <c r="G18" s="21"/>
      <c r="H18" s="21" t="s">
        <v>44</v>
      </c>
      <c r="I18" s="21" t="s">
        <v>45</v>
      </c>
      <c r="J18" s="23" t="s">
        <v>51</v>
      </c>
      <c r="K18" s="20" t="s">
        <v>81</v>
      </c>
      <c r="L18" s="23" t="s">
        <v>51</v>
      </c>
    </row>
    <row r="19" spans="1:12" ht="70.5" customHeight="1" x14ac:dyDescent="0.25">
      <c r="A19" s="243"/>
      <c r="B19" s="246"/>
      <c r="C19" s="27" t="s">
        <v>82</v>
      </c>
      <c r="D19" s="20" t="s">
        <v>83</v>
      </c>
      <c r="E19" s="21" t="s">
        <v>11</v>
      </c>
      <c r="F19" s="21"/>
      <c r="G19" s="21"/>
      <c r="H19" s="21" t="s">
        <v>44</v>
      </c>
      <c r="I19" s="21" t="s">
        <v>45</v>
      </c>
      <c r="J19" s="22" t="s">
        <v>46</v>
      </c>
      <c r="K19" s="20" t="s">
        <v>84</v>
      </c>
      <c r="L19" s="22" t="s">
        <v>46</v>
      </c>
    </row>
    <row r="20" spans="1:12" ht="131.25" customHeight="1" x14ac:dyDescent="0.25">
      <c r="A20" s="243"/>
      <c r="B20" s="246"/>
      <c r="C20" s="19" t="s">
        <v>85</v>
      </c>
      <c r="D20" s="20" t="s">
        <v>86</v>
      </c>
      <c r="E20" s="21" t="s">
        <v>11</v>
      </c>
      <c r="F20" s="21" t="s">
        <v>11</v>
      </c>
      <c r="G20" s="21"/>
      <c r="H20" s="21" t="s">
        <v>44</v>
      </c>
      <c r="I20" s="21" t="s">
        <v>45</v>
      </c>
      <c r="J20" s="23" t="s">
        <v>51</v>
      </c>
      <c r="K20" s="20" t="s">
        <v>87</v>
      </c>
      <c r="L20" s="23" t="s">
        <v>51</v>
      </c>
    </row>
    <row r="21" spans="1:12" ht="66.75" customHeight="1" x14ac:dyDescent="0.25">
      <c r="A21" s="244"/>
      <c r="B21" s="247"/>
      <c r="C21" s="25" t="s">
        <v>88</v>
      </c>
      <c r="D21" s="26" t="s">
        <v>89</v>
      </c>
      <c r="E21" s="21" t="s">
        <v>12</v>
      </c>
      <c r="F21" s="21" t="s">
        <v>12</v>
      </c>
      <c r="G21" s="21"/>
      <c r="H21" s="21" t="s">
        <v>44</v>
      </c>
      <c r="I21" s="21" t="s">
        <v>45</v>
      </c>
      <c r="J21" s="31" t="s">
        <v>90</v>
      </c>
      <c r="K21" s="33" t="s">
        <v>91</v>
      </c>
      <c r="L21" s="23" t="s">
        <v>46</v>
      </c>
    </row>
    <row r="22" spans="1:12" ht="71.25" x14ac:dyDescent="0.25">
      <c r="A22" s="241">
        <v>4</v>
      </c>
      <c r="B22" s="202" t="s">
        <v>92</v>
      </c>
      <c r="C22" s="27" t="s">
        <v>93</v>
      </c>
      <c r="D22" s="20" t="s">
        <v>94</v>
      </c>
      <c r="E22" s="21" t="s">
        <v>11</v>
      </c>
      <c r="F22" s="21"/>
      <c r="G22" s="21"/>
      <c r="H22" s="21" t="s">
        <v>44</v>
      </c>
      <c r="I22" s="21" t="s">
        <v>45</v>
      </c>
      <c r="J22" s="22" t="s">
        <v>46</v>
      </c>
      <c r="K22" s="20" t="s">
        <v>95</v>
      </c>
      <c r="L22" s="22" t="s">
        <v>46</v>
      </c>
    </row>
    <row r="23" spans="1:12" ht="140.25" customHeight="1" x14ac:dyDescent="0.25">
      <c r="A23" s="241"/>
      <c r="B23" s="202"/>
      <c r="C23" s="19" t="s">
        <v>96</v>
      </c>
      <c r="D23" s="20" t="s">
        <v>97</v>
      </c>
      <c r="E23" s="21" t="s">
        <v>11</v>
      </c>
      <c r="F23" s="21"/>
      <c r="G23" s="21"/>
      <c r="H23" s="21" t="s">
        <v>44</v>
      </c>
      <c r="I23" s="21" t="s">
        <v>45</v>
      </c>
      <c r="J23" s="23" t="s">
        <v>51</v>
      </c>
      <c r="K23" s="20" t="s">
        <v>98</v>
      </c>
      <c r="L23" s="23" t="s">
        <v>51</v>
      </c>
    </row>
    <row r="24" spans="1:12" ht="42.75" x14ac:dyDescent="0.25">
      <c r="A24" s="241"/>
      <c r="B24" s="202"/>
      <c r="C24" s="19" t="s">
        <v>99</v>
      </c>
      <c r="D24" s="20" t="s">
        <v>100</v>
      </c>
      <c r="E24" s="21" t="s">
        <v>11</v>
      </c>
      <c r="F24" s="21"/>
      <c r="G24" s="21"/>
      <c r="H24" s="21" t="s">
        <v>44</v>
      </c>
      <c r="I24" s="21" t="s">
        <v>45</v>
      </c>
      <c r="J24" s="22" t="s">
        <v>46</v>
      </c>
      <c r="K24" s="20" t="s">
        <v>101</v>
      </c>
      <c r="L24" s="22" t="s">
        <v>46</v>
      </c>
    </row>
    <row r="25" spans="1:12" ht="72.75" customHeight="1" x14ac:dyDescent="0.25">
      <c r="A25" s="241"/>
      <c r="B25" s="202"/>
      <c r="C25" s="19" t="s">
        <v>102</v>
      </c>
      <c r="D25" s="20" t="s">
        <v>103</v>
      </c>
      <c r="E25" s="21" t="s">
        <v>11</v>
      </c>
      <c r="F25" s="21"/>
      <c r="G25" s="21"/>
      <c r="H25" s="21" t="s">
        <v>44</v>
      </c>
      <c r="I25" s="21" t="s">
        <v>45</v>
      </c>
      <c r="J25" s="23" t="s">
        <v>104</v>
      </c>
      <c r="K25" s="20" t="s">
        <v>105</v>
      </c>
      <c r="L25" s="23" t="s">
        <v>104</v>
      </c>
    </row>
    <row r="26" spans="1:12" ht="71.25" x14ac:dyDescent="0.25">
      <c r="A26" s="241"/>
      <c r="B26" s="202"/>
      <c r="C26" s="34" t="s">
        <v>106</v>
      </c>
      <c r="D26" s="20" t="s">
        <v>107</v>
      </c>
      <c r="E26" s="21" t="s">
        <v>11</v>
      </c>
      <c r="F26" s="21"/>
      <c r="G26" s="21"/>
      <c r="H26" s="21" t="s">
        <v>44</v>
      </c>
      <c r="I26" s="21" t="s">
        <v>45</v>
      </c>
      <c r="J26" s="22" t="s">
        <v>46</v>
      </c>
      <c r="K26" s="20" t="s">
        <v>108</v>
      </c>
      <c r="L26" s="22" t="s">
        <v>46</v>
      </c>
    </row>
    <row r="27" spans="1:12" ht="42.75" x14ac:dyDescent="0.25">
      <c r="A27" s="241"/>
      <c r="B27" s="202"/>
      <c r="C27" s="25" t="s">
        <v>109</v>
      </c>
      <c r="D27" s="20" t="s">
        <v>110</v>
      </c>
      <c r="E27" s="21" t="s">
        <v>11</v>
      </c>
      <c r="F27" s="21"/>
      <c r="G27" s="21"/>
      <c r="H27" s="21" t="s">
        <v>44</v>
      </c>
      <c r="I27" s="21" t="s">
        <v>111</v>
      </c>
      <c r="J27" s="23" t="s">
        <v>51</v>
      </c>
      <c r="K27" s="20" t="s">
        <v>112</v>
      </c>
      <c r="L27" s="23" t="s">
        <v>51</v>
      </c>
    </row>
    <row r="28" spans="1:12" ht="48" customHeight="1" x14ac:dyDescent="0.25">
      <c r="A28" s="245">
        <v>5</v>
      </c>
      <c r="B28" s="245" t="s">
        <v>113</v>
      </c>
      <c r="C28" s="27" t="s">
        <v>114</v>
      </c>
      <c r="D28" s="20" t="s">
        <v>115</v>
      </c>
      <c r="E28" s="21" t="s">
        <v>11</v>
      </c>
      <c r="F28" s="21"/>
      <c r="G28" s="21"/>
      <c r="H28" s="21" t="s">
        <v>44</v>
      </c>
      <c r="I28" s="21" t="s">
        <v>45</v>
      </c>
      <c r="J28" s="23" t="s">
        <v>104</v>
      </c>
      <c r="K28" s="20" t="s">
        <v>116</v>
      </c>
      <c r="L28" s="23" t="s">
        <v>104</v>
      </c>
    </row>
    <row r="29" spans="1:12" ht="99.75" x14ac:dyDescent="0.25">
      <c r="A29" s="247"/>
      <c r="B29" s="247"/>
      <c r="C29" s="27" t="s">
        <v>117</v>
      </c>
      <c r="D29" s="20" t="s">
        <v>118</v>
      </c>
      <c r="E29" s="21" t="s">
        <v>11</v>
      </c>
      <c r="F29" s="21"/>
      <c r="G29" s="21"/>
      <c r="H29" s="21" t="s">
        <v>44</v>
      </c>
      <c r="I29" s="21" t="s">
        <v>45</v>
      </c>
      <c r="J29" s="22" t="s">
        <v>46</v>
      </c>
      <c r="K29" s="20" t="s">
        <v>119</v>
      </c>
      <c r="L29" s="22" t="s">
        <v>46</v>
      </c>
    </row>
    <row r="30" spans="1:12" ht="99.75" x14ac:dyDescent="0.25">
      <c r="A30" s="241">
        <v>6</v>
      </c>
      <c r="B30" s="241" t="s">
        <v>120</v>
      </c>
      <c r="C30" s="27" t="s">
        <v>121</v>
      </c>
      <c r="D30" s="21" t="s">
        <v>122</v>
      </c>
      <c r="E30" s="21" t="s">
        <v>11</v>
      </c>
      <c r="F30" s="21"/>
      <c r="G30" s="21"/>
      <c r="H30" s="21" t="s">
        <v>44</v>
      </c>
      <c r="I30" s="21" t="s">
        <v>45</v>
      </c>
      <c r="J30" s="22" t="s">
        <v>46</v>
      </c>
      <c r="K30" s="20" t="s">
        <v>123</v>
      </c>
      <c r="L30" s="22" t="s">
        <v>46</v>
      </c>
    </row>
    <row r="31" spans="1:12" ht="78.75" customHeight="1" x14ac:dyDescent="0.25">
      <c r="A31" s="241"/>
      <c r="B31" s="241"/>
      <c r="C31" s="19" t="s">
        <v>124</v>
      </c>
      <c r="D31" s="20" t="s">
        <v>125</v>
      </c>
      <c r="E31" s="21" t="s">
        <v>11</v>
      </c>
      <c r="F31" s="21"/>
      <c r="G31" s="21"/>
      <c r="H31" s="21" t="s">
        <v>126</v>
      </c>
      <c r="I31" s="21" t="s">
        <v>45</v>
      </c>
      <c r="J31" s="22" t="s">
        <v>46</v>
      </c>
      <c r="K31" s="20" t="s">
        <v>127</v>
      </c>
      <c r="L31" s="22" t="s">
        <v>46</v>
      </c>
    </row>
    <row r="32" spans="1:12" ht="85.5" customHeight="1" x14ac:dyDescent="0.25">
      <c r="A32" s="254">
        <v>7</v>
      </c>
      <c r="B32" s="257" t="s">
        <v>128</v>
      </c>
      <c r="C32" s="19" t="s">
        <v>129</v>
      </c>
      <c r="D32" s="20" t="s">
        <v>130</v>
      </c>
      <c r="E32" s="21" t="s">
        <v>12</v>
      </c>
      <c r="F32" s="21" t="s">
        <v>12</v>
      </c>
      <c r="G32" s="21"/>
      <c r="H32" s="21" t="s">
        <v>44</v>
      </c>
      <c r="I32" s="21" t="s">
        <v>45</v>
      </c>
      <c r="J32" s="22" t="s">
        <v>46</v>
      </c>
      <c r="K32" s="20" t="s">
        <v>131</v>
      </c>
      <c r="L32" s="22" t="s">
        <v>46</v>
      </c>
    </row>
    <row r="33" spans="1:14" ht="112.5" customHeight="1" x14ac:dyDescent="0.25">
      <c r="A33" s="255"/>
      <c r="B33" s="258"/>
      <c r="C33" s="35" t="s">
        <v>132</v>
      </c>
      <c r="D33" s="20" t="s">
        <v>133</v>
      </c>
      <c r="E33" s="21" t="s">
        <v>11</v>
      </c>
      <c r="F33" s="21" t="s">
        <v>12</v>
      </c>
      <c r="G33" s="21"/>
      <c r="H33" s="21" t="s">
        <v>44</v>
      </c>
      <c r="I33" s="21" t="s">
        <v>111</v>
      </c>
      <c r="J33" s="23" t="s">
        <v>51</v>
      </c>
      <c r="K33" s="20" t="s">
        <v>134</v>
      </c>
      <c r="L33" s="23" t="s">
        <v>51</v>
      </c>
    </row>
    <row r="34" spans="1:14" ht="146.25" customHeight="1" x14ac:dyDescent="0.25">
      <c r="A34" s="255"/>
      <c r="B34" s="258"/>
      <c r="C34" s="36" t="s">
        <v>135</v>
      </c>
      <c r="D34" s="20" t="s">
        <v>136</v>
      </c>
      <c r="E34" s="21" t="s">
        <v>11</v>
      </c>
      <c r="F34" s="21"/>
      <c r="G34" s="21"/>
      <c r="H34" s="21" t="s">
        <v>44</v>
      </c>
      <c r="I34" s="21" t="s">
        <v>111</v>
      </c>
      <c r="J34" s="23" t="s">
        <v>51</v>
      </c>
      <c r="K34" s="20" t="s">
        <v>137</v>
      </c>
      <c r="L34" s="23" t="s">
        <v>51</v>
      </c>
    </row>
    <row r="35" spans="1:14" s="5" customFormat="1" ht="114" customHeight="1" x14ac:dyDescent="0.25">
      <c r="A35" s="256"/>
      <c r="B35" s="259"/>
      <c r="C35" s="19" t="s">
        <v>138</v>
      </c>
      <c r="D35" s="20" t="s">
        <v>139</v>
      </c>
      <c r="E35" s="21" t="s">
        <v>12</v>
      </c>
      <c r="F35" s="21" t="s">
        <v>12</v>
      </c>
      <c r="G35" s="21"/>
      <c r="H35" s="21" t="s">
        <v>44</v>
      </c>
      <c r="I35" s="21" t="s">
        <v>140</v>
      </c>
      <c r="J35" s="21" t="s">
        <v>46</v>
      </c>
      <c r="K35" s="20" t="s">
        <v>141</v>
      </c>
      <c r="L35" s="21" t="s">
        <v>46</v>
      </c>
    </row>
    <row r="36" spans="1:14" ht="112.5" customHeight="1" x14ac:dyDescent="0.25">
      <c r="A36" s="28">
        <v>8</v>
      </c>
      <c r="B36" s="37" t="s">
        <v>142</v>
      </c>
      <c r="C36" s="27" t="s">
        <v>143</v>
      </c>
      <c r="D36" s="20" t="s">
        <v>133</v>
      </c>
      <c r="E36" s="21" t="s">
        <v>11</v>
      </c>
      <c r="F36" s="21"/>
      <c r="G36" s="21"/>
      <c r="H36" s="21" t="s">
        <v>44</v>
      </c>
      <c r="I36" s="21" t="s">
        <v>111</v>
      </c>
      <c r="J36" s="23" t="s">
        <v>51</v>
      </c>
      <c r="K36" s="20" t="s">
        <v>144</v>
      </c>
      <c r="L36" s="23" t="s">
        <v>51</v>
      </c>
    </row>
    <row r="37" spans="1:14" ht="111" customHeight="1" x14ac:dyDescent="0.25">
      <c r="A37" s="21">
        <v>9</v>
      </c>
      <c r="B37" s="19" t="s">
        <v>145</v>
      </c>
      <c r="C37" s="27" t="s">
        <v>143</v>
      </c>
      <c r="D37" s="20" t="s">
        <v>133</v>
      </c>
      <c r="E37" s="21" t="s">
        <v>11</v>
      </c>
      <c r="F37" s="21"/>
      <c r="G37" s="21"/>
      <c r="H37" s="21" t="s">
        <v>44</v>
      </c>
      <c r="I37" s="21" t="s">
        <v>111</v>
      </c>
      <c r="J37" s="23" t="s">
        <v>51</v>
      </c>
      <c r="K37" s="20" t="s">
        <v>146</v>
      </c>
      <c r="L37" s="23" t="s">
        <v>51</v>
      </c>
    </row>
    <row r="38" spans="1:14" ht="82.5" customHeight="1" x14ac:dyDescent="0.25">
      <c r="A38" s="28">
        <v>10</v>
      </c>
      <c r="B38" s="28" t="s">
        <v>147</v>
      </c>
      <c r="C38" s="28" t="s">
        <v>148</v>
      </c>
      <c r="D38" s="37" t="s">
        <v>149</v>
      </c>
      <c r="E38" s="28" t="s">
        <v>11</v>
      </c>
      <c r="F38" s="28"/>
      <c r="G38" s="28"/>
      <c r="H38" s="28" t="s">
        <v>44</v>
      </c>
      <c r="I38" s="28" t="s">
        <v>111</v>
      </c>
      <c r="J38" s="38" t="s">
        <v>51</v>
      </c>
      <c r="K38" s="37" t="s">
        <v>150</v>
      </c>
      <c r="L38" s="38" t="s">
        <v>51</v>
      </c>
    </row>
    <row r="39" spans="1:14" s="39" customFormat="1" ht="82.5" customHeight="1" x14ac:dyDescent="0.25">
      <c r="A39" s="21">
        <v>11</v>
      </c>
      <c r="B39" s="30" t="s">
        <v>151</v>
      </c>
      <c r="C39" s="26" t="s">
        <v>152</v>
      </c>
      <c r="D39" s="26" t="s">
        <v>153</v>
      </c>
      <c r="E39" s="21" t="s">
        <v>12</v>
      </c>
      <c r="F39" s="21"/>
      <c r="G39" s="21"/>
      <c r="H39" s="21" t="s">
        <v>44</v>
      </c>
      <c r="I39" s="21" t="s">
        <v>45</v>
      </c>
      <c r="J39" s="23" t="s">
        <v>46</v>
      </c>
      <c r="K39" s="20" t="s">
        <v>154</v>
      </c>
      <c r="L39" s="23" t="s">
        <v>46</v>
      </c>
      <c r="M39" s="39" t="s">
        <v>55</v>
      </c>
    </row>
    <row r="40" spans="1:14" s="39" customFormat="1" ht="82.5" customHeight="1" x14ac:dyDescent="0.25">
      <c r="A40" s="21">
        <v>12</v>
      </c>
      <c r="B40" s="30" t="s">
        <v>155</v>
      </c>
      <c r="C40" s="30" t="s">
        <v>156</v>
      </c>
      <c r="D40" s="26" t="s">
        <v>153</v>
      </c>
      <c r="E40" s="21" t="s">
        <v>12</v>
      </c>
      <c r="F40" s="21" t="s">
        <v>12</v>
      </c>
      <c r="G40" s="21"/>
      <c r="H40" s="21" t="s">
        <v>44</v>
      </c>
      <c r="I40" s="21" t="s">
        <v>45</v>
      </c>
      <c r="J40" s="23" t="s">
        <v>46</v>
      </c>
      <c r="K40" s="20" t="s">
        <v>154</v>
      </c>
      <c r="L40" s="23" t="s">
        <v>46</v>
      </c>
    </row>
    <row r="41" spans="1:14" s="39" customFormat="1" ht="82.5" customHeight="1" x14ac:dyDescent="0.25">
      <c r="A41" s="21">
        <v>13</v>
      </c>
      <c r="B41" s="26" t="s">
        <v>157</v>
      </c>
      <c r="C41" s="26" t="s">
        <v>158</v>
      </c>
      <c r="D41" s="26" t="s">
        <v>159</v>
      </c>
      <c r="E41" s="21" t="s">
        <v>12</v>
      </c>
      <c r="F41" s="21" t="s">
        <v>12</v>
      </c>
      <c r="G41" s="21"/>
      <c r="H41" s="21" t="s">
        <v>44</v>
      </c>
      <c r="I41" s="21" t="s">
        <v>45</v>
      </c>
      <c r="J41" s="23" t="s">
        <v>46</v>
      </c>
      <c r="K41" s="20"/>
      <c r="L41" s="23" t="s">
        <v>46</v>
      </c>
    </row>
    <row r="42" spans="1:14" s="6" customFormat="1" ht="82.5" customHeight="1" x14ac:dyDescent="0.25">
      <c r="A42" s="40"/>
      <c r="B42" s="41"/>
      <c r="C42" s="41"/>
      <c r="D42" s="41"/>
      <c r="E42" s="40"/>
      <c r="F42" s="40"/>
      <c r="G42" s="40"/>
      <c r="H42" s="40"/>
      <c r="I42" s="40"/>
      <c r="J42" s="42"/>
      <c r="K42" s="41"/>
      <c r="L42" s="42"/>
    </row>
    <row r="43" spans="1:14" s="6" customFormat="1" ht="82.5" customHeight="1" x14ac:dyDescent="0.25">
      <c r="A43" s="40"/>
      <c r="B43" s="41"/>
      <c r="C43" s="41"/>
      <c r="D43" s="41"/>
      <c r="E43" s="40"/>
      <c r="F43" s="40"/>
      <c r="G43" s="40"/>
      <c r="H43" s="40"/>
      <c r="I43" s="40"/>
      <c r="J43" s="42"/>
      <c r="K43" s="41"/>
      <c r="L43" s="42"/>
    </row>
    <row r="44" spans="1:14" x14ac:dyDescent="0.25">
      <c r="A44" s="43"/>
      <c r="B44" s="44"/>
      <c r="C44" s="44"/>
      <c r="D44" s="43"/>
      <c r="E44" s="43"/>
      <c r="F44" s="43"/>
      <c r="G44" s="43"/>
      <c r="H44" s="43"/>
      <c r="I44" s="43"/>
      <c r="J44" s="43"/>
      <c r="K44" s="45"/>
      <c r="L44" s="44"/>
    </row>
    <row r="46" spans="1:14" ht="57.75" customHeight="1" x14ac:dyDescent="0.25">
      <c r="A46" s="46" t="s">
        <v>160</v>
      </c>
      <c r="B46" s="47" t="s">
        <v>161</v>
      </c>
      <c r="C46" s="46" t="s">
        <v>162</v>
      </c>
      <c r="L46" s="48" t="s">
        <v>163</v>
      </c>
      <c r="M46" s="47">
        <v>14</v>
      </c>
      <c r="N46" s="39">
        <v>14</v>
      </c>
    </row>
    <row r="47" spans="1:14" x14ac:dyDescent="0.25">
      <c r="A47" s="248" t="s">
        <v>164</v>
      </c>
      <c r="B47" s="248" t="s">
        <v>165</v>
      </c>
      <c r="C47" s="251" t="s">
        <v>166</v>
      </c>
      <c r="H47" t="s">
        <v>55</v>
      </c>
      <c r="L47" s="48" t="s">
        <v>167</v>
      </c>
      <c r="M47" s="47">
        <v>12</v>
      </c>
      <c r="N47" s="39">
        <v>15</v>
      </c>
    </row>
    <row r="48" spans="1:14" x14ac:dyDescent="0.25">
      <c r="A48" s="249"/>
      <c r="B48" s="249"/>
      <c r="C48" s="252"/>
      <c r="L48" s="48" t="s">
        <v>168</v>
      </c>
      <c r="M48" s="47">
        <v>2</v>
      </c>
      <c r="N48" s="39">
        <v>2</v>
      </c>
    </row>
    <row r="49" spans="1:14" ht="107.25" customHeight="1" x14ac:dyDescent="0.25">
      <c r="A49" s="250"/>
      <c r="B49" s="250"/>
      <c r="C49" s="253"/>
      <c r="L49" s="49" t="s">
        <v>169</v>
      </c>
      <c r="M49" s="50">
        <f>SUM(M46:M48)</f>
        <v>28</v>
      </c>
      <c r="N49" s="39">
        <f>SUM(N46:N48)</f>
        <v>31</v>
      </c>
    </row>
  </sheetData>
  <mergeCells count="31">
    <mergeCell ref="A22:A27"/>
    <mergeCell ref="B22:B27"/>
    <mergeCell ref="A47:A49"/>
    <mergeCell ref="B47:B49"/>
    <mergeCell ref="C47:C49"/>
    <mergeCell ref="A28:A29"/>
    <mergeCell ref="B28:B29"/>
    <mergeCell ref="A30:A31"/>
    <mergeCell ref="B30:B31"/>
    <mergeCell ref="A32:A35"/>
    <mergeCell ref="B32:B35"/>
    <mergeCell ref="A7:A11"/>
    <mergeCell ref="B7:B11"/>
    <mergeCell ref="A12:A16"/>
    <mergeCell ref="B12:B16"/>
    <mergeCell ref="A17:A21"/>
    <mergeCell ref="B17:B21"/>
    <mergeCell ref="A1:C4"/>
    <mergeCell ref="D1:J2"/>
    <mergeCell ref="L1:L4"/>
    <mergeCell ref="D3:J4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L5:L6"/>
  </mergeCells>
  <conditionalFormatting sqref="M9 J7:J43 L7:L43">
    <cfRule type="containsText" dxfId="3" priority="2" operator="containsText" text="alto">
      <formula>NOT(ISERROR(SEARCH("alto",J7)))</formula>
    </cfRule>
    <cfRule type="containsText" dxfId="2" priority="4" operator="containsText" text="alto">
      <formula>NOT(ISERROR(SEARCH("alto",J7)))</formula>
    </cfRule>
  </conditionalFormatting>
  <conditionalFormatting sqref="M9 J7:J43 L7:L43">
    <cfRule type="containsText" dxfId="1" priority="1" operator="containsText" text="bajo">
      <formula>NOT(ISERROR(SEARCH("bajo",J7)))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858B4DF-951D-8E49-85B0-796F79D291EE}">
            <xm:f>NOT(ISERROR(SEARCH($J$8,J7)))</xm:f>
            <xm:f>$J$8</xm:f>
            <x14:dxf>
              <fill>
                <patternFill>
                  <bgColor rgb="FFFFFF00"/>
                </patternFill>
              </fill>
            </x14:dxf>
          </x14:cfRule>
          <xm:sqref>M9 J7:J43 L7:L43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ACTUALIZADA </vt:lpstr>
      <vt:lpstr>Valoración</vt:lpstr>
      <vt:lpstr>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edwin cossio ospina</cp:lastModifiedBy>
  <dcterms:created xsi:type="dcterms:W3CDTF">2020-08-26T20:09:19Z</dcterms:created>
  <dcterms:modified xsi:type="dcterms:W3CDTF">2022-11-22T16:25:36Z</dcterms:modified>
</cp:coreProperties>
</file>